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hecii-my.sharepoint.com/personal/dave_mooney_cii_co_uk/Documents/Affiliated Institutes/"/>
    </mc:Choice>
  </mc:AlternateContent>
  <xr:revisionPtr revIDLastSave="0" documentId="8_{79A0D733-7EAD-48B6-8063-22EC65B2C2EC}" xr6:coauthVersionLast="45" xr6:coauthVersionMax="45" xr10:uidLastSave="{00000000-0000-0000-0000-000000000000}"/>
  <bookViews>
    <workbookView xWindow="-110" yWindow="-110" windowWidth="19420" windowHeight="10420" tabRatio="943" xr2:uid="{EA952BD1-2FA7-4451-B9AE-6B42453A62EE}"/>
  </bookViews>
  <sheets>
    <sheet name="Sec 1 - Your corporate details" sheetId="14" r:id="rId1"/>
    <sheet name="Sec 2 - Eligibility criteria" sheetId="6" r:id="rId2"/>
    <sheet name="calculations" sheetId="12" state="hidden" r:id="rId3"/>
    <sheet name="Drop down codes &amp; doc rules" sheetId="3" state="hidden" r:id="rId4"/>
  </sheets>
  <definedNames>
    <definedName name="_xlnm.Print_Area" localSheetId="0">'Sec 1 - Your corporate details'!$A$1:$E$47</definedName>
    <definedName name="_xlnm.Print_Area" localSheetId="1">'Sec 2 - Eligibility criteria'!$A$1:$E$12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2" l="1"/>
  <c r="C4" i="12"/>
  <c r="C44" i="12" l="1"/>
  <c r="C42" i="12"/>
  <c r="C48" i="12"/>
  <c r="C43" i="12"/>
  <c r="C47" i="12"/>
  <c r="E4" i="12"/>
  <c r="B52" i="12" l="1"/>
  <c r="D46" i="12"/>
  <c r="D42" i="12"/>
  <c r="C45" i="12"/>
  <c r="D43" i="12"/>
  <c r="B34" i="12"/>
  <c r="B29" i="12"/>
  <c r="B23" i="12"/>
  <c r="B18" i="12"/>
  <c r="B56" i="12" l="1"/>
  <c r="D47" i="12"/>
  <c r="F5" i="12"/>
  <c r="E5" i="12"/>
  <c r="D5" i="12"/>
  <c r="B13" i="12"/>
  <c r="D4" i="12"/>
  <c r="G4" i="12" l="1"/>
  <c r="G5" i="12"/>
  <c r="C49" i="12" s="1"/>
  <c r="D50" i="12" s="1"/>
  <c r="C6" i="12" l="1"/>
  <c r="F7" i="12"/>
  <c r="F6" i="12"/>
  <c r="C7" i="12"/>
  <c r="E7" i="12"/>
  <c r="D7" i="12"/>
  <c r="E6" i="12"/>
  <c r="D6" i="12"/>
  <c r="G6" i="12" l="1"/>
  <c r="G7" i="12"/>
</calcChain>
</file>

<file path=xl/sharedStrings.xml><?xml version="1.0" encoding="utf-8"?>
<sst xmlns="http://schemas.openxmlformats.org/spreadsheetml/2006/main" count="159" uniqueCount="141">
  <si>
    <t>Telephone no.</t>
  </si>
  <si>
    <t>Name of a second contact at the firm</t>
  </si>
  <si>
    <t>Renewal</t>
  </si>
  <si>
    <t>New application</t>
  </si>
  <si>
    <t>Section 1: Is this a new application or renewal</t>
  </si>
  <si>
    <t>Is this a new application or renewal?</t>
  </si>
  <si>
    <t>Country</t>
  </si>
  <si>
    <t>Address line 1</t>
  </si>
  <si>
    <t>Address line 2</t>
  </si>
  <si>
    <t>Address line 3</t>
  </si>
  <si>
    <t>Organisation name</t>
  </si>
  <si>
    <t>1. I confirm that I, the responsible member, am the personal holder  of the CII Chartered Insurer title  and I agree to the obligations this entails</t>
  </si>
  <si>
    <t>Yes</t>
  </si>
  <si>
    <t>No</t>
  </si>
  <si>
    <t>CII member</t>
  </si>
  <si>
    <t>CII membership pending</t>
  </si>
  <si>
    <t>Chartered Title</t>
  </si>
  <si>
    <t>None</t>
  </si>
  <si>
    <t>Diploma in Insurance / equivalent</t>
  </si>
  <si>
    <t>Certificate in Insurance</t>
  </si>
  <si>
    <t xml:space="preserve">
Sec 3A - G - Include name of awarding body where non-CII Chartered title held</t>
  </si>
  <si>
    <t xml:space="preserve">
Sec 3B - E - Highest qualification held</t>
  </si>
  <si>
    <r>
      <t xml:space="preserve">
Sec 3A &amp; B 
Membership status
Enter as appropraite:
</t>
    </r>
    <r>
      <rPr>
        <sz val="10"/>
        <color theme="0"/>
        <rFont val="Calibri"/>
        <family val="2"/>
        <scheme val="minor"/>
      </rPr>
      <t>- CII member
- CII membership pending</t>
    </r>
  </si>
  <si>
    <t>MUST ALWAYS ENSURE EVERY SHEET IS PROTECTED BEFORE FINALISING</t>
  </si>
  <si>
    <t>ENSURE Cells that need to be edited are formated as unlocked before protecting the sheet</t>
  </si>
  <si>
    <t>Always use the same password to lock each sheet</t>
  </si>
  <si>
    <t>Master unlocked document should be saved safely incase any errors occur</t>
  </si>
  <si>
    <t>DOCUMENT MAINTENANCE RULES</t>
  </si>
  <si>
    <t>Always HIDE THIS TAB!</t>
  </si>
  <si>
    <t>T&amp;Cs</t>
  </si>
  <si>
    <t>X</t>
  </si>
  <si>
    <t>Second contact email address</t>
  </si>
  <si>
    <t>Calculate the percentage based on the answers in these two sums.</t>
  </si>
  <si>
    <t>Percentage brackets shows as bands and a colour?</t>
  </si>
  <si>
    <t>Total points</t>
  </si>
  <si>
    <t>Calculate how many times a field has something entered into it on Sec3A</t>
  </si>
  <si>
    <t>Calculate how many times a field has something entered into it on Sec3B</t>
  </si>
  <si>
    <t>Total</t>
  </si>
  <si>
    <t>Formula examples (just add the = in front)</t>
  </si>
  <si>
    <t>(C4/G4) and set format as %</t>
  </si>
  <si>
    <t>Calculate % on board tab for Charterd and Diploma</t>
  </si>
  <si>
    <t>Calculate % on customer facing tab for Chartered and Diploma</t>
  </si>
  <si>
    <t>LOCK THESE FIELDS</t>
  </si>
  <si>
    <t>(C5/G5) and set format as %</t>
  </si>
  <si>
    <t>based on brackets:</t>
  </si>
  <si>
    <t>50% + = 50 points</t>
  </si>
  <si>
    <t>25% - 49% = 25 points</t>
  </si>
  <si>
    <t>24% under = 0 points</t>
  </si>
  <si>
    <t>5.1 on Sec 3C</t>
  </si>
  <si>
    <t>5.2 on Sec 3C</t>
  </si>
  <si>
    <t>1% - 4% = 10 points</t>
  </si>
  <si>
    <t>5-9% = 15 points</t>
  </si>
  <si>
    <t>10-19% = 20 points</t>
  </si>
  <si>
    <t>20%+ = 30 points</t>
  </si>
  <si>
    <t>5.3 on Sec 3C</t>
  </si>
  <si>
    <t>25%-49% = 10 points</t>
  </si>
  <si>
    <t>50%-74% = 20 points</t>
  </si>
  <si>
    <t>75% + = 30 points</t>
  </si>
  <si>
    <t>5.4 on Sec 3C</t>
  </si>
  <si>
    <t>5.5 on Sec 3C</t>
  </si>
  <si>
    <t>25%-49% = 5 points</t>
  </si>
  <si>
    <t>50%-74% = 10 points</t>
  </si>
  <si>
    <t>75% + = 15 points</t>
  </si>
  <si>
    <t>Sec 3C points selection</t>
  </si>
  <si>
    <t>Entire company</t>
  </si>
  <si>
    <t>Division</t>
  </si>
  <si>
    <t>https://www.ablebits.com/office-addins-blog/2014/12/03/excel-if-function-iferrror-ifna/comment-page-1/</t>
  </si>
  <si>
    <t>49% and under = 0 points</t>
  </si>
  <si>
    <t>IF(C11&gt;=20%,"30",IF(C11&gt;9%,"20",IF(C11&gt;4%,"15",IF(C11&gt;0%,"10",IF(C11=0,"0")))))</t>
  </si>
  <si>
    <t>under 24% = 0 points</t>
  </si>
  <si>
    <t>IF(C5&gt;=50%,"50",IF(C5&gt;24%,"25",IF(C5&gt;0%,"0")))</t>
  </si>
  <si>
    <t>IF(C8&gt;=75%,"15",IF(C8&gt;49%,"10",IF(C8&gt;0%,"0")))</t>
  </si>
  <si>
    <t>IF(C14&gt;=75%,"30",IF(C14&gt;49%,"20",IF(C14&gt;24%,"10",IF(C14&gt;0,"0"))))</t>
  </si>
  <si>
    <t>IF(C17&gt;=75%,"15",IF(C17&gt;49%,"10",IF(C17&gt;24%,"5",IF(C17&gt;0,"0"))))</t>
  </si>
  <si>
    <t>Address and contact details of head office</t>
  </si>
  <si>
    <t>Member</t>
  </si>
  <si>
    <t>COUNTA('Sec 3B - Customer facing staff'!B5:B1529)</t>
  </si>
  <si>
    <t>Pending membership (application submitted)</t>
  </si>
  <si>
    <t>Blanks</t>
  </si>
  <si>
    <t>Non customer facing staff</t>
  </si>
  <si>
    <t>Total CFS</t>
  </si>
  <si>
    <t>Pending and member total</t>
  </si>
  <si>
    <t>Non member</t>
  </si>
  <si>
    <t>Number of the calculation doesn't match that off the self completed cell (C63)</t>
  </si>
  <si>
    <t>Total staff (Excluding board)</t>
  </si>
  <si>
    <t>Calculate the number of individuals that need to be come members to meet target</t>
  </si>
  <si>
    <t>C45 needs to be XX to make up to 90%</t>
  </si>
  <si>
    <t>Target</t>
  </si>
  <si>
    <t>Percentage of CFS confirmed members</t>
  </si>
  <si>
    <t>IF((SUM(C47*0.9)-C45)&gt;0,SUM(C47*0.9)-C45,"You have met the required 90%")</t>
  </si>
  <si>
    <t xml:space="preserve">Great, you have met the minimum number of points! And </t>
  </si>
  <si>
    <t>Sorry, please check you have the correct criteria on 3A &amp; 3B</t>
  </si>
  <si>
    <t>This could come up as more than 100% if they have not fully completed all the fields in the Sec 3B tab - please check</t>
  </si>
  <si>
    <t>Yes - Advising</t>
  </si>
  <si>
    <t>Not applicable</t>
  </si>
  <si>
    <r>
      <t xml:space="preserve">Company registration identification 
details with that organisation 
</t>
    </r>
    <r>
      <rPr>
        <i/>
        <sz val="12"/>
        <color rgb="FF333333"/>
        <rFont val="Arial"/>
        <family val="2"/>
      </rPr>
      <t>e.g. such as a registration number</t>
    </r>
  </si>
  <si>
    <t>Chartered Insurance Title</t>
  </si>
  <si>
    <t>COUNTIF('Sec 3B - Customer facing staff'!F5:F1529, "Chartered Insurance Title")</t>
  </si>
  <si>
    <t>COUNTIF('Sec 3A - Board'!G5:G29, "Chartered Insurance Title")</t>
  </si>
  <si>
    <t>Change: Updated the Criterion 4 formula to remove 'FALSE'</t>
  </si>
  <si>
    <t>CII Chartered advertising campaign</t>
  </si>
  <si>
    <t>CII/PFS Event</t>
  </si>
  <si>
    <t>CII/PFS website</t>
  </si>
  <si>
    <t>CII Literature (e.g. The Journal)</t>
  </si>
  <si>
    <t>Word of mouth</t>
  </si>
  <si>
    <t>Previous employer</t>
  </si>
  <si>
    <t>Other - Please specify in the text box below</t>
  </si>
  <si>
    <t>CII Chartered Insurance Underwriting Agent</t>
  </si>
  <si>
    <t>CII Chartered Insurance Risk Manager</t>
  </si>
  <si>
    <t>CII Chartered Insurer</t>
  </si>
  <si>
    <t>CII Chartered Insurance Broker</t>
  </si>
  <si>
    <t>Non-CII Chartered title</t>
  </si>
  <si>
    <t>CII Diploma in Insurance / equivalent</t>
  </si>
  <si>
    <t>V1.6 2020</t>
  </si>
  <si>
    <t>Application for Affiliated Institute status</t>
  </si>
  <si>
    <t>Name of proposed Responsible Individual</t>
  </si>
  <si>
    <t>Proposed Responsible Individual email address</t>
  </si>
  <si>
    <t xml:space="preserve">Please confirm the total number of offices 
</t>
  </si>
  <si>
    <t>Total number of employees</t>
  </si>
  <si>
    <r>
      <t xml:space="preserve">Section 2 - Eligibility criteria
</t>
    </r>
    <r>
      <rPr>
        <sz val="13"/>
        <color rgb="FF333333"/>
        <rFont val="Arial"/>
        <family val="2"/>
      </rPr>
      <t>Please read each statement and mark as appropriate to indicate your institute meets the eligibility criteria.</t>
    </r>
  </si>
  <si>
    <t xml:space="preserve">Section 1 - Institute details
</t>
  </si>
  <si>
    <t>Applicant institute details</t>
  </si>
  <si>
    <t>Name of institute</t>
  </si>
  <si>
    <t>Institute contacts</t>
  </si>
  <si>
    <t>Institute registration</t>
  </si>
  <si>
    <t xml:space="preserve">Type of organisation  (i.e. Limited company, partnership etc)
</t>
  </si>
  <si>
    <t>Name and address of the organisation responsible for registration in the country in which the institute operates</t>
  </si>
  <si>
    <t>County/State</t>
  </si>
  <si>
    <t>ZIP Code/Area code</t>
  </si>
  <si>
    <t>Town/City</t>
  </si>
  <si>
    <t>Telephone no.(inc international dialling code)</t>
  </si>
  <si>
    <t>ZIP code/Area code</t>
  </si>
  <si>
    <r>
      <t xml:space="preserve">1. The Institute has a vision or mission which aligns with that of the CII:  </t>
    </r>
    <r>
      <rPr>
        <sz val="12"/>
        <color rgb="FF333333"/>
        <rFont val="Arial"/>
        <family val="2"/>
      </rPr>
      <t>Building trust in our united profession.  Standards, professionalsim, trust.</t>
    </r>
    <r>
      <rPr>
        <b/>
        <sz val="12"/>
        <color rgb="FF333333"/>
        <rFont val="Arial"/>
        <family val="2"/>
      </rPr>
      <t xml:space="preserve"> </t>
    </r>
  </si>
  <si>
    <r>
      <t xml:space="preserve">2. Legal status:  </t>
    </r>
    <r>
      <rPr>
        <sz val="12"/>
        <color rgb="FF333333"/>
        <rFont val="Arial"/>
        <family val="2"/>
      </rPr>
      <t>The institute is a non-for-profit organisation.</t>
    </r>
    <r>
      <rPr>
        <b/>
        <sz val="12"/>
        <color rgb="FF333333"/>
        <rFont val="Arial"/>
        <family val="2"/>
      </rPr>
      <t xml:space="preserve"> </t>
    </r>
  </si>
  <si>
    <r>
      <t xml:space="preserve">3. Core activities:  </t>
    </r>
    <r>
      <rPr>
        <sz val="12"/>
        <color rgb="FF333333"/>
        <rFont val="Arial"/>
        <family val="2"/>
      </rPr>
      <t>The institute is an awarding body and/or is a professional membership body and/or provides educational services.</t>
    </r>
    <r>
      <rPr>
        <b/>
        <sz val="12"/>
        <color rgb="FF333333"/>
        <rFont val="Arial"/>
        <family val="2"/>
      </rPr>
      <t xml:space="preserve">  </t>
    </r>
  </si>
  <si>
    <r>
      <t xml:space="preserve">4. Sector focus:  </t>
    </r>
    <r>
      <rPr>
        <sz val="12"/>
        <color rgb="FF333333"/>
        <rFont val="Arial"/>
        <family val="2"/>
      </rPr>
      <t>The institute is active in general insurance, life and protection insurance and/or financial advice.</t>
    </r>
    <r>
      <rPr>
        <b/>
        <sz val="12"/>
        <color rgb="FF333333"/>
        <rFont val="Arial"/>
        <family val="2"/>
      </rPr>
      <t xml:space="preserve">  </t>
    </r>
  </si>
  <si>
    <r>
      <t xml:space="preserve">
5. Collaboration:  </t>
    </r>
    <r>
      <rPr>
        <sz val="12"/>
        <rFont val="Arial"/>
        <family val="2"/>
      </rPr>
      <t>As the Responsible Individual, I declare that the Insurance Institute which is the subject of this application is willing to work with the CII and other affiliated institutes to support the profession.</t>
    </r>
  </si>
  <si>
    <r>
      <t xml:space="preserve">
6. Scale:  </t>
    </r>
    <r>
      <rPr>
        <sz val="12"/>
        <color rgb="FF333333"/>
        <rFont val="Arial"/>
        <family val="2"/>
      </rPr>
      <t>The institute provides a sufficient programme of activity relative to the size of its market.</t>
    </r>
    <r>
      <rPr>
        <b/>
        <sz val="12"/>
        <color rgb="FF333333"/>
        <rFont val="Arial"/>
        <family val="2"/>
      </rPr>
      <t xml:space="preserve">  </t>
    </r>
  </si>
  <si>
    <r>
      <t xml:space="preserve">
7. Reputation:  </t>
    </r>
    <r>
      <rPr>
        <sz val="12"/>
        <rFont val="Arial"/>
        <family val="2"/>
      </rPr>
      <t>As the Responsible Individual, I declare that nothing about the Insurance Institute, which is the subject of this application, or its officers would create a reputational risk to the CII and I understand that it is my obligation to inform the CII should this change.</t>
    </r>
  </si>
  <si>
    <r>
      <rPr>
        <b/>
        <sz val="18"/>
        <rFont val="Arial"/>
        <family val="2"/>
      </rPr>
      <t>Terms and Conditions</t>
    </r>
    <r>
      <rPr>
        <b/>
        <sz val="18"/>
        <color rgb="FF333333"/>
        <rFont val="Arial"/>
        <family val="2"/>
      </rPr>
      <t xml:space="preserve">
</t>
    </r>
  </si>
  <si>
    <r>
      <t xml:space="preserve">
</t>
    </r>
    <r>
      <rPr>
        <b/>
        <sz val="15"/>
        <rFont val="Arial"/>
        <family val="2"/>
      </rPr>
      <t xml:space="preserve">By marking with a tick, you acknowledge and agree that you have read and accept the 
Terms &amp; Conditions and that you agree, confirm, represent and undertake as set out in the 
Terms &amp; Conditions.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</si>
</sst>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rgb="FF9B834F"/>
      <name val="Calibri"/>
      <family val="2"/>
      <scheme val="minor"/>
    </font>
    <font>
      <sz val="11"/>
      <color rgb="FF9B834F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rgb="FF222222"/>
      <name val="Arial"/>
      <family val="2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3"/>
      <color rgb="FF333333"/>
      <name val="Arial"/>
      <family val="2"/>
    </font>
    <font>
      <b/>
      <sz val="18"/>
      <color rgb="FF333333"/>
      <name val="Arial"/>
      <family val="2"/>
    </font>
    <font>
      <b/>
      <sz val="28"/>
      <color rgb="FF9B834F"/>
      <name val="Arial"/>
      <family val="2"/>
    </font>
    <font>
      <sz val="11"/>
      <color rgb="FF9B834F"/>
      <name val="Arial"/>
      <family val="2"/>
    </font>
    <font>
      <sz val="11"/>
      <color theme="1"/>
      <name val="Arial"/>
      <family val="2"/>
    </font>
    <font>
      <b/>
      <sz val="12"/>
      <color rgb="FF333333"/>
      <name val="Arial"/>
      <family val="2"/>
    </font>
    <font>
      <b/>
      <sz val="11"/>
      <color rgb="FF333333"/>
      <name val="Arial"/>
      <family val="2"/>
    </font>
    <font>
      <b/>
      <sz val="14"/>
      <color rgb="FF333333"/>
      <name val="Arial"/>
      <family val="2"/>
    </font>
    <font>
      <sz val="12"/>
      <color rgb="FF333333"/>
      <name val="Arial"/>
      <family val="2"/>
    </font>
    <font>
      <i/>
      <sz val="12"/>
      <color rgb="FF333333"/>
      <name val="Arial"/>
      <family val="2"/>
    </font>
    <font>
      <sz val="11"/>
      <color rgb="FFD6D2C4"/>
      <name val="Arial"/>
      <family val="2"/>
    </font>
    <font>
      <sz val="11"/>
      <color rgb="FF333333"/>
      <name val="Arial"/>
      <family val="2"/>
    </font>
    <font>
      <sz val="18"/>
      <color rgb="FF333333"/>
      <name val="Arial"/>
      <family val="2"/>
    </font>
    <font>
      <b/>
      <sz val="15"/>
      <color rgb="FF333333"/>
      <name val="Arial"/>
      <family val="2"/>
    </font>
    <font>
      <sz val="15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B834F"/>
        <bgColor indexed="64"/>
      </patternFill>
    </fill>
    <fill>
      <patternFill patternType="solid">
        <fgColor rgb="FFD6D2C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1" fillId="3" borderId="0" xfId="0" applyFont="1" applyFill="1" applyAlignment="1">
      <alignment horizontal="right" vertical="center" indent="1"/>
    </xf>
    <xf numFmtId="0" fontId="0" fillId="2" borderId="2" xfId="0" applyFill="1" applyBorder="1"/>
    <xf numFmtId="0" fontId="1" fillId="3" borderId="0" xfId="0" applyFont="1" applyFill="1" applyAlignment="1">
      <alignment horizontal="right" vertical="center" wrapText="1" indent="1"/>
    </xf>
    <xf numFmtId="0" fontId="1" fillId="4" borderId="10" xfId="0" applyFont="1" applyFill="1" applyBorder="1" applyAlignment="1" applyProtection="1">
      <alignment horizontal="left" vertical="top" wrapText="1" indent="1"/>
    </xf>
    <xf numFmtId="0" fontId="2" fillId="5" borderId="0" xfId="0" applyFont="1" applyFill="1"/>
    <xf numFmtId="9" fontId="0" fillId="0" borderId="0" xfId="1" applyFont="1"/>
    <xf numFmtId="9" fontId="0" fillId="0" borderId="0" xfId="0" applyNumberFormat="1"/>
    <xf numFmtId="9" fontId="2" fillId="5" borderId="0" xfId="1" applyFont="1" applyFill="1"/>
    <xf numFmtId="0" fontId="0" fillId="6" borderId="0" xfId="0" applyFill="1"/>
    <xf numFmtId="0" fontId="0" fillId="7" borderId="0" xfId="0" applyFill="1"/>
    <xf numFmtId="0" fontId="0" fillId="0" borderId="0" xfId="0" applyFill="1" applyAlignment="1">
      <alignment vertical="center"/>
    </xf>
    <xf numFmtId="0" fontId="0" fillId="10" borderId="0" xfId="0" applyFill="1"/>
    <xf numFmtId="9" fontId="0" fillId="10" borderId="0" xfId="0" applyNumberFormat="1" applyFill="1"/>
    <xf numFmtId="0" fontId="0" fillId="9" borderId="7" xfId="0" applyFill="1" applyBorder="1"/>
    <xf numFmtId="0" fontId="9" fillId="9" borderId="7" xfId="0" applyFont="1" applyFill="1" applyBorder="1" applyAlignment="1">
      <alignment vertical="center"/>
    </xf>
    <xf numFmtId="0" fontId="9" fillId="9" borderId="7" xfId="0" applyFont="1" applyFill="1" applyBorder="1"/>
    <xf numFmtId="0" fontId="0" fillId="9" borderId="8" xfId="0" applyFill="1" applyBorder="1"/>
    <xf numFmtId="0" fontId="0" fillId="9" borderId="5" xfId="0" applyFill="1" applyBorder="1"/>
    <xf numFmtId="0" fontId="10" fillId="0" borderId="0" xfId="0" applyFont="1"/>
    <xf numFmtId="9" fontId="0" fillId="5" borderId="0" xfId="1" applyFont="1" applyFill="1"/>
    <xf numFmtId="9" fontId="0" fillId="5" borderId="0" xfId="0" applyNumberFormat="1" applyFill="1"/>
    <xf numFmtId="1" fontId="0" fillId="0" borderId="0" xfId="0" applyNumberFormat="1"/>
    <xf numFmtId="1" fontId="4" fillId="0" borderId="0" xfId="0" applyNumberFormat="1" applyFont="1"/>
    <xf numFmtId="0" fontId="11" fillId="0" borderId="0" xfId="0" applyFont="1"/>
    <xf numFmtId="0" fontId="6" fillId="0" borderId="0" xfId="0" applyFont="1"/>
    <xf numFmtId="9" fontId="6" fillId="11" borderId="0" xfId="1" applyFont="1" applyFill="1"/>
    <xf numFmtId="0" fontId="0" fillId="0" borderId="0" xfId="0" applyAlignment="1">
      <alignment horizontal="right"/>
    </xf>
    <xf numFmtId="0" fontId="4" fillId="11" borderId="0" xfId="0" applyFont="1" applyFill="1" applyAlignment="1">
      <alignment horizontal="center"/>
    </xf>
    <xf numFmtId="0" fontId="12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18" fillId="9" borderId="6" xfId="0" applyFont="1" applyFill="1" applyBorder="1" applyAlignment="1">
      <alignment vertical="center"/>
    </xf>
    <xf numFmtId="0" fontId="19" fillId="9" borderId="0" xfId="0" applyFont="1" applyFill="1" applyBorder="1" applyAlignment="1">
      <alignment horizontal="right" vertical="center" indent="1"/>
    </xf>
    <xf numFmtId="0" fontId="20" fillId="9" borderId="0" xfId="0" applyFont="1" applyFill="1" applyBorder="1" applyAlignment="1">
      <alignment horizontal="right" vertical="center" indent="1"/>
    </xf>
    <xf numFmtId="0" fontId="18" fillId="9" borderId="13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 indent="1"/>
    </xf>
    <xf numFmtId="0" fontId="20" fillId="8" borderId="0" xfId="0" applyFont="1" applyFill="1" applyBorder="1" applyAlignment="1">
      <alignment vertical="center"/>
    </xf>
    <xf numFmtId="0" fontId="20" fillId="9" borderId="0" xfId="0" applyFont="1" applyFill="1" applyBorder="1" applyAlignment="1">
      <alignment horizontal="left" vertical="center" indent="1"/>
    </xf>
    <xf numFmtId="0" fontId="18" fillId="9" borderId="0" xfId="0" applyFont="1" applyFill="1" applyBorder="1" applyAlignment="1">
      <alignment horizontal="left" vertical="center"/>
    </xf>
    <xf numFmtId="0" fontId="19" fillId="9" borderId="0" xfId="0" applyFont="1" applyFill="1" applyBorder="1" applyAlignment="1">
      <alignment horizontal="right" vertical="center" wrapText="1" indent="1"/>
    </xf>
    <xf numFmtId="0" fontId="24" fillId="9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5" fillId="9" borderId="0" xfId="0" applyFont="1" applyFill="1" applyBorder="1" applyAlignment="1">
      <alignment horizontal="left"/>
    </xf>
    <xf numFmtId="0" fontId="24" fillId="9" borderId="0" xfId="0" applyFont="1" applyFill="1" applyBorder="1" applyAlignment="1">
      <alignment horizontal="left"/>
    </xf>
    <xf numFmtId="0" fontId="18" fillId="9" borderId="13" xfId="0" applyFont="1" applyFill="1" applyBorder="1"/>
    <xf numFmtId="0" fontId="25" fillId="9" borderId="0" xfId="0" applyFont="1" applyFill="1" applyBorder="1"/>
    <xf numFmtId="0" fontId="20" fillId="0" borderId="1" xfId="0" applyFont="1" applyFill="1" applyBorder="1" applyAlignment="1" applyProtection="1">
      <alignment horizontal="right" vertical="center" wrapText="1" indent="1"/>
      <protection locked="0"/>
    </xf>
    <xf numFmtId="0" fontId="20" fillId="9" borderId="0" xfId="0" applyFont="1" applyFill="1" applyBorder="1" applyAlignment="1">
      <alignment horizontal="left" vertical="center" wrapText="1" indent="1"/>
    </xf>
    <xf numFmtId="0" fontId="20" fillId="9" borderId="0" xfId="0" applyFont="1" applyFill="1" applyBorder="1" applyAlignment="1">
      <alignment horizontal="right" vertical="center" wrapText="1" indent="1"/>
    </xf>
    <xf numFmtId="0" fontId="24" fillId="9" borderId="0" xfId="0" applyFont="1" applyFill="1" applyBorder="1"/>
    <xf numFmtId="0" fontId="20" fillId="9" borderId="14" xfId="0" applyFont="1" applyFill="1" applyBorder="1" applyAlignment="1">
      <alignment horizontal="right" vertical="center" wrapText="1" indent="1"/>
    </xf>
    <xf numFmtId="0" fontId="18" fillId="9" borderId="9" xfId="0" applyFont="1" applyFill="1" applyBorder="1"/>
    <xf numFmtId="0" fontId="18" fillId="2" borderId="2" xfId="0" applyFont="1" applyFill="1" applyBorder="1"/>
    <xf numFmtId="0" fontId="18" fillId="2" borderId="0" xfId="0" applyFont="1" applyFill="1"/>
    <xf numFmtId="0" fontId="18" fillId="0" borderId="0" xfId="0" applyFont="1"/>
    <xf numFmtId="0" fontId="25" fillId="9" borderId="7" xfId="0" applyFont="1" applyFill="1" applyBorder="1"/>
    <xf numFmtId="0" fontId="25" fillId="9" borderId="13" xfId="0" applyFont="1" applyFill="1" applyBorder="1" applyAlignment="1">
      <alignment vertical="center"/>
    </xf>
    <xf numFmtId="0" fontId="25" fillId="9" borderId="7" xfId="0" applyFont="1" applyFill="1" applyBorder="1" applyAlignment="1" applyProtection="1">
      <alignment vertical="center"/>
    </xf>
    <xf numFmtId="0" fontId="19" fillId="9" borderId="0" xfId="0" applyFont="1" applyFill="1" applyBorder="1" applyAlignment="1" applyProtection="1">
      <alignment horizontal="right" vertical="center" wrapText="1" indent="1"/>
    </xf>
    <xf numFmtId="0" fontId="26" fillId="9" borderId="0" xfId="0" applyFont="1" applyFill="1" applyBorder="1" applyAlignment="1" applyProtection="1">
      <alignment vertical="center"/>
      <protection locked="0"/>
    </xf>
    <xf numFmtId="0" fontId="25" fillId="9" borderId="13" xfId="0" applyFont="1" applyFill="1" applyBorder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5" fillId="9" borderId="0" xfId="0" applyFont="1" applyFill="1" applyBorder="1" applyAlignment="1" applyProtection="1">
      <alignment vertical="center"/>
    </xf>
    <xf numFmtId="0" fontId="19" fillId="9" borderId="0" xfId="0" applyFont="1" applyFill="1" applyBorder="1" applyAlignment="1" applyProtection="1">
      <alignment horizontal="right" vertical="center" indent="1"/>
    </xf>
    <xf numFmtId="0" fontId="18" fillId="2" borderId="0" xfId="0" applyFont="1" applyFill="1" applyProtection="1"/>
    <xf numFmtId="0" fontId="18" fillId="0" borderId="0" xfId="0" applyFont="1" applyProtection="1"/>
    <xf numFmtId="0" fontId="25" fillId="9" borderId="7" xfId="0" applyFont="1" applyFill="1" applyBorder="1" applyProtection="1"/>
    <xf numFmtId="0" fontId="25" fillId="9" borderId="13" xfId="0" applyFont="1" applyFill="1" applyBorder="1" applyProtection="1"/>
    <xf numFmtId="0" fontId="18" fillId="9" borderId="8" xfId="0" applyFont="1" applyFill="1" applyBorder="1"/>
    <xf numFmtId="0" fontId="25" fillId="9" borderId="13" xfId="0" applyFont="1" applyFill="1" applyBorder="1"/>
    <xf numFmtId="0" fontId="25" fillId="9" borderId="14" xfId="0" applyFont="1" applyFill="1" applyBorder="1"/>
    <xf numFmtId="0" fontId="25" fillId="9" borderId="9" xfId="0" applyFont="1" applyFill="1" applyBorder="1"/>
    <xf numFmtId="0" fontId="19" fillId="9" borderId="0" xfId="0" applyFont="1" applyFill="1" applyBorder="1" applyAlignment="1" applyProtection="1">
      <alignment horizontal="left" vertical="center" wrapText="1" indent="1"/>
    </xf>
    <xf numFmtId="0" fontId="19" fillId="9" borderId="0" xfId="0" applyFont="1" applyFill="1" applyBorder="1" applyAlignment="1" applyProtection="1">
      <alignment horizontal="left" vertical="center" indent="1"/>
    </xf>
    <xf numFmtId="0" fontId="19" fillId="9" borderId="0" xfId="0" applyFont="1" applyFill="1" applyBorder="1" applyAlignment="1">
      <alignment horizontal="right" vertical="center" wrapText="1" indent="1"/>
    </xf>
    <xf numFmtId="0" fontId="25" fillId="9" borderId="16" xfId="0" applyFont="1" applyFill="1" applyBorder="1" applyProtection="1"/>
    <xf numFmtId="0" fontId="20" fillId="9" borderId="17" xfId="0" applyFont="1" applyFill="1" applyBorder="1" applyAlignment="1" applyProtection="1">
      <alignment horizontal="right" vertical="center" indent="1"/>
    </xf>
    <xf numFmtId="0" fontId="25" fillId="9" borderId="17" xfId="0" applyFont="1" applyFill="1" applyBorder="1" applyProtection="1"/>
    <xf numFmtId="0" fontId="25" fillId="9" borderId="18" xfId="0" applyFont="1" applyFill="1" applyBorder="1" applyProtection="1"/>
    <xf numFmtId="0" fontId="19" fillId="9" borderId="0" xfId="0" applyFont="1" applyFill="1" applyBorder="1" applyAlignment="1">
      <alignment horizontal="right" vertical="center" wrapText="1" indent="1"/>
    </xf>
    <xf numFmtId="0" fontId="20" fillId="0" borderId="12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9" fillId="9" borderId="0" xfId="0" applyFont="1" applyFill="1" applyBorder="1" applyAlignment="1">
      <alignment horizontal="right" vertical="top" wrapText="1" indent="1"/>
    </xf>
    <xf numFmtId="0" fontId="18" fillId="0" borderId="0" xfId="0" applyFont="1" applyAlignment="1">
      <alignment horizontal="right" vertical="top" wrapText="1" indent="1"/>
    </xf>
    <xf numFmtId="0" fontId="20" fillId="0" borderId="12" xfId="0" applyFont="1" applyFill="1" applyBorder="1" applyAlignment="1" applyProtection="1">
      <alignment horizontal="left" vertical="center" wrapText="1"/>
      <protection locked="0"/>
    </xf>
    <xf numFmtId="0" fontId="14" fillId="9" borderId="0" xfId="0" applyFont="1" applyFill="1" applyBorder="1" applyAlignment="1">
      <alignment horizontal="left" vertical="center" wrapText="1" indent="1"/>
    </xf>
    <xf numFmtId="0" fontId="14" fillId="9" borderId="0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7" fillId="0" borderId="3" xfId="0" applyFont="1" applyBorder="1" applyAlignment="1"/>
    <xf numFmtId="0" fontId="17" fillId="0" borderId="4" xfId="0" applyFont="1" applyBorder="1" applyAlignment="1"/>
    <xf numFmtId="0" fontId="15" fillId="9" borderId="11" xfId="0" applyFont="1" applyFill="1" applyBorder="1" applyAlignment="1">
      <alignment vertical="center" wrapText="1"/>
    </xf>
    <xf numFmtId="0" fontId="8" fillId="0" borderId="3" xfId="0" applyFont="1" applyBorder="1" applyAlignment="1"/>
    <xf numFmtId="0" fontId="8" fillId="0" borderId="4" xfId="0" applyFont="1" applyBorder="1" applyAlignment="1"/>
    <xf numFmtId="0" fontId="15" fillId="9" borderId="0" xfId="0" applyFont="1" applyFill="1" applyBorder="1" applyAlignment="1">
      <alignment vertical="center" wrapText="1"/>
    </xf>
    <xf numFmtId="0" fontId="25" fillId="9" borderId="0" xfId="0" applyFont="1" applyFill="1" applyBorder="1" applyAlignment="1">
      <alignment vertical="center"/>
    </xf>
    <xf numFmtId="0" fontId="15" fillId="9" borderId="0" xfId="0" applyFont="1" applyFill="1" applyBorder="1" applyAlignment="1" applyProtection="1">
      <alignment horizontal="left" vertical="top" wrapText="1"/>
    </xf>
    <xf numFmtId="0" fontId="25" fillId="9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horizontal="left" vertical="center" wrapText="1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33333"/>
      <color rgb="FFD6D2C4"/>
      <color rgb="FF9B83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</xdr:row>
          <xdr:rowOff>31750</xdr:rowOff>
        </xdr:from>
        <xdr:to>
          <xdr:col>3</xdr:col>
          <xdr:colOff>1803400</xdr:colOff>
          <xdr:row>2</xdr:row>
          <xdr:rowOff>260350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 application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1733550</xdr:colOff>
          <xdr:row>2</xdr:row>
          <xdr:rowOff>31750</xdr:rowOff>
        </xdr:from>
        <xdr:to>
          <xdr:col>3</xdr:col>
          <xdr:colOff>3409950</xdr:colOff>
          <xdr:row>2</xdr:row>
          <xdr:rowOff>247650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Renewal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276225</xdr:colOff>
      <xdr:row>2</xdr:row>
      <xdr:rowOff>0</xdr:rowOff>
    </xdr:from>
    <xdr:ext cx="1361655" cy="28405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76775" y="3609975"/>
          <a:ext cx="1361655" cy="284052"/>
        </a:xfrm>
        <a:prstGeom prst="rect">
          <a:avLst/>
        </a:prstGeom>
        <a:solidFill>
          <a:srgbClr val="D6D2C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300">
              <a:latin typeface="Arial" panose="020B0604020202020204" pitchFamily="34" charset="0"/>
              <a:cs typeface="Arial" panose="020B0604020202020204" pitchFamily="34" charset="0"/>
            </a:rPr>
            <a:t>New application</a:t>
          </a:r>
        </a:p>
      </xdr:txBody>
    </xdr:sp>
    <xdr:clientData/>
  </xdr:oneCellAnchor>
  <xdr:oneCellAnchor>
    <xdr:from>
      <xdr:col>3</xdr:col>
      <xdr:colOff>1930400</xdr:colOff>
      <xdr:row>1</xdr:row>
      <xdr:rowOff>1714500</xdr:rowOff>
    </xdr:from>
    <xdr:ext cx="833433" cy="2840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30950" y="3600450"/>
          <a:ext cx="833433" cy="284052"/>
        </a:xfrm>
        <a:prstGeom prst="rect">
          <a:avLst/>
        </a:prstGeom>
        <a:solidFill>
          <a:srgbClr val="D6D2C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300">
              <a:latin typeface="Arial" panose="020B0604020202020204" pitchFamily="34" charset="0"/>
              <a:cs typeface="Arial" panose="020B0604020202020204" pitchFamily="34" charset="0"/>
            </a:rPr>
            <a:t>Renewal</a:t>
          </a:r>
        </a:p>
      </xdr:txBody>
    </xdr:sp>
    <xdr:clientData/>
  </xdr:oneCellAnchor>
  <xdr:oneCellAnchor>
    <xdr:from>
      <xdr:col>3</xdr:col>
      <xdr:colOff>1930400</xdr:colOff>
      <xdr:row>1</xdr:row>
      <xdr:rowOff>1714500</xdr:rowOff>
    </xdr:from>
    <xdr:ext cx="833433" cy="28405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34125" y="3600450"/>
          <a:ext cx="833433" cy="284052"/>
        </a:xfrm>
        <a:prstGeom prst="rect">
          <a:avLst/>
        </a:prstGeom>
        <a:solidFill>
          <a:srgbClr val="D6D2C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300">
              <a:latin typeface="Arial" panose="020B0604020202020204" pitchFamily="34" charset="0"/>
              <a:cs typeface="Arial" panose="020B0604020202020204" pitchFamily="34" charset="0"/>
            </a:rPr>
            <a:t>Renewal</a:t>
          </a:r>
        </a:p>
      </xdr:txBody>
    </xdr:sp>
    <xdr:clientData/>
  </xdr:oneCellAnchor>
  <xdr:oneCellAnchor>
    <xdr:from>
      <xdr:col>3</xdr:col>
      <xdr:colOff>1930400</xdr:colOff>
      <xdr:row>1</xdr:row>
      <xdr:rowOff>1714500</xdr:rowOff>
    </xdr:from>
    <xdr:ext cx="833433" cy="28405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37300" y="3600450"/>
          <a:ext cx="833433" cy="284052"/>
        </a:xfrm>
        <a:prstGeom prst="rect">
          <a:avLst/>
        </a:prstGeom>
        <a:solidFill>
          <a:srgbClr val="D6D2C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300">
              <a:latin typeface="Arial" panose="020B0604020202020204" pitchFamily="34" charset="0"/>
              <a:cs typeface="Arial" panose="020B0604020202020204" pitchFamily="34" charset="0"/>
            </a:rPr>
            <a:t>Renewal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2</xdr:row>
          <xdr:rowOff>241300</xdr:rowOff>
        </xdr:from>
        <xdr:to>
          <xdr:col>3</xdr:col>
          <xdr:colOff>190500</xdr:colOff>
          <xdr:row>2</xdr:row>
          <xdr:rowOff>793750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3</xdr:row>
          <xdr:rowOff>222250</xdr:rowOff>
        </xdr:from>
        <xdr:to>
          <xdr:col>3</xdr:col>
          <xdr:colOff>203200</xdr:colOff>
          <xdr:row>4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4</xdr:row>
          <xdr:rowOff>431800</xdr:rowOff>
        </xdr:from>
        <xdr:to>
          <xdr:col>3</xdr:col>
          <xdr:colOff>203200</xdr:colOff>
          <xdr:row>6</xdr:row>
          <xdr:rowOff>44450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6</xdr:row>
          <xdr:rowOff>31750</xdr:rowOff>
        </xdr:from>
        <xdr:to>
          <xdr:col>3</xdr:col>
          <xdr:colOff>203200</xdr:colOff>
          <xdr:row>6</xdr:row>
          <xdr:rowOff>609600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9</xdr:row>
          <xdr:rowOff>355600</xdr:rowOff>
        </xdr:from>
        <xdr:to>
          <xdr:col>3</xdr:col>
          <xdr:colOff>203200</xdr:colOff>
          <xdr:row>9</xdr:row>
          <xdr:rowOff>927100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10</xdr:row>
          <xdr:rowOff>412750</xdr:rowOff>
        </xdr:from>
        <xdr:to>
          <xdr:col>3</xdr:col>
          <xdr:colOff>190500</xdr:colOff>
          <xdr:row>10</xdr:row>
          <xdr:rowOff>965200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7</xdr:row>
          <xdr:rowOff>336550</xdr:rowOff>
        </xdr:from>
        <xdr:to>
          <xdr:col>3</xdr:col>
          <xdr:colOff>793750</xdr:colOff>
          <xdr:row>7</xdr:row>
          <xdr:rowOff>552450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1917700</xdr:colOff>
          <xdr:row>13</xdr:row>
          <xdr:rowOff>711200</xdr:rowOff>
        </xdr:from>
        <xdr:to>
          <xdr:col>3</xdr:col>
          <xdr:colOff>2355850</xdr:colOff>
          <xdr:row>13</xdr:row>
          <xdr:rowOff>1073150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3074-617F-4838-8A8F-91092123E823}">
  <sheetPr codeName="Sheet1">
    <tabColor rgb="FF9B834F"/>
    <pageSetUpPr fitToPage="1"/>
  </sheetPr>
  <dimension ref="A1:DM342"/>
  <sheetViews>
    <sheetView tabSelected="1" zoomScaleNormal="100" workbookViewId="0">
      <selection activeCell="C41" sqref="C41:D41"/>
    </sheetView>
  </sheetViews>
  <sheetFormatPr defaultRowHeight="14.5" x14ac:dyDescent="0.35"/>
  <cols>
    <col min="1" max="1" width="1.54296875" customWidth="1"/>
    <col min="2" max="2" width="61.453125" customWidth="1"/>
    <col min="3" max="3" width="9.54296875" customWidth="1"/>
    <col min="4" max="4" width="84.7265625" customWidth="1"/>
    <col min="5" max="5" width="3.1796875" customWidth="1"/>
  </cols>
  <sheetData>
    <row r="1" spans="1:117" ht="148.5" customHeight="1" thickBot="1" x14ac:dyDescent="0.4">
      <c r="A1" s="3"/>
      <c r="B1" s="90" t="s">
        <v>114</v>
      </c>
      <c r="C1" s="91"/>
      <c r="D1" s="92"/>
      <c r="E1" s="93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</row>
    <row r="2" spans="1:117" ht="79.5" customHeight="1" x14ac:dyDescent="0.35">
      <c r="A2" s="19"/>
      <c r="B2" s="94" t="s">
        <v>120</v>
      </c>
      <c r="C2" s="94"/>
      <c r="D2" s="94"/>
      <c r="E2" s="33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</row>
    <row r="3" spans="1:117" s="1" customFormat="1" ht="23.5" customHeight="1" x14ac:dyDescent="0.35">
      <c r="A3" s="16"/>
      <c r="B3" s="34" t="s">
        <v>5</v>
      </c>
      <c r="C3" s="35"/>
      <c r="D3" s="35"/>
      <c r="E3" s="36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</row>
    <row r="4" spans="1:117" ht="25.5" customHeight="1" x14ac:dyDescent="0.35">
      <c r="A4" s="17"/>
      <c r="B4" s="37" t="s">
        <v>121</v>
      </c>
      <c r="C4" s="37"/>
      <c r="D4" s="38"/>
      <c r="E4" s="36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</row>
    <row r="5" spans="1:117" s="1" customFormat="1" ht="25.5" customHeight="1" x14ac:dyDescent="0.35">
      <c r="A5" s="16"/>
      <c r="B5" s="34" t="s">
        <v>122</v>
      </c>
      <c r="C5" s="83"/>
      <c r="D5" s="84"/>
      <c r="E5" s="36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</row>
    <row r="6" spans="1:117" s="12" customFormat="1" ht="5.5" customHeight="1" x14ac:dyDescent="0.35">
      <c r="A6" s="16"/>
      <c r="B6" s="34"/>
      <c r="C6" s="39"/>
      <c r="D6" s="40"/>
      <c r="E6" s="36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</row>
    <row r="7" spans="1:117" s="12" customFormat="1" ht="15.5" customHeight="1" x14ac:dyDescent="0.35">
      <c r="A7" s="16"/>
      <c r="B7" s="34"/>
      <c r="C7" s="39"/>
      <c r="D7" s="40"/>
      <c r="E7" s="36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</row>
    <row r="8" spans="1:117" s="1" customFormat="1" ht="51.5" customHeight="1" x14ac:dyDescent="0.35">
      <c r="A8" s="16"/>
      <c r="B8" s="41" t="s">
        <v>125</v>
      </c>
      <c r="C8" s="87"/>
      <c r="D8" s="84"/>
      <c r="E8" s="36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</row>
    <row r="9" spans="1:117" s="12" customFormat="1" ht="19.5" customHeight="1" x14ac:dyDescent="0.35">
      <c r="A9" s="16"/>
      <c r="B9" s="34"/>
      <c r="C9" s="39"/>
      <c r="D9" s="40"/>
      <c r="E9" s="36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</row>
    <row r="10" spans="1:117" s="1" customFormat="1" ht="25.5" customHeight="1" x14ac:dyDescent="0.35">
      <c r="A10" s="16"/>
      <c r="B10" s="34" t="s">
        <v>118</v>
      </c>
      <c r="C10" s="83"/>
      <c r="D10" s="84"/>
      <c r="E10" s="36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</row>
    <row r="11" spans="1:117" s="12" customFormat="1" ht="19.5" customHeight="1" x14ac:dyDescent="0.35">
      <c r="A11" s="16"/>
      <c r="B11" s="34"/>
      <c r="C11" s="39"/>
      <c r="D11" s="40"/>
      <c r="E11" s="36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</row>
    <row r="12" spans="1:117" ht="25.5" customHeight="1" x14ac:dyDescent="0.35">
      <c r="A12" s="17"/>
      <c r="B12" s="37" t="s">
        <v>74</v>
      </c>
      <c r="C12" s="37"/>
      <c r="D12" s="38"/>
      <c r="E12" s="36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</row>
    <row r="13" spans="1:117" s="1" customFormat="1" ht="25.5" customHeight="1" x14ac:dyDescent="0.35">
      <c r="A13" s="16"/>
      <c r="B13" s="34" t="s">
        <v>7</v>
      </c>
      <c r="C13" s="83"/>
      <c r="D13" s="84"/>
      <c r="E13" s="36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</row>
    <row r="14" spans="1:117" s="1" customFormat="1" ht="25.5" customHeight="1" x14ac:dyDescent="0.35">
      <c r="A14" s="16"/>
      <c r="B14" s="34" t="s">
        <v>8</v>
      </c>
      <c r="C14" s="83"/>
      <c r="D14" s="84"/>
      <c r="E14" s="36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</row>
    <row r="15" spans="1:117" s="1" customFormat="1" ht="25.5" customHeight="1" x14ac:dyDescent="0.35">
      <c r="A15" s="16"/>
      <c r="B15" s="34" t="s">
        <v>9</v>
      </c>
      <c r="C15" s="83"/>
      <c r="D15" s="84"/>
      <c r="E15" s="36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</row>
    <row r="16" spans="1:117" s="1" customFormat="1" ht="25.5" customHeight="1" x14ac:dyDescent="0.35">
      <c r="A16" s="16"/>
      <c r="B16" s="34" t="s">
        <v>129</v>
      </c>
      <c r="C16" s="83"/>
      <c r="D16" s="84"/>
      <c r="E16" s="36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</row>
    <row r="17" spans="1:117" s="1" customFormat="1" ht="25.5" customHeight="1" x14ac:dyDescent="0.35">
      <c r="A17" s="16"/>
      <c r="B17" s="34" t="s">
        <v>127</v>
      </c>
      <c r="C17" s="83"/>
      <c r="D17" s="84"/>
      <c r="E17" s="36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</row>
    <row r="18" spans="1:117" s="1" customFormat="1" ht="25.5" customHeight="1" x14ac:dyDescent="0.35">
      <c r="A18" s="16"/>
      <c r="B18" s="34" t="s">
        <v>128</v>
      </c>
      <c r="C18" s="83"/>
      <c r="D18" s="84"/>
      <c r="E18" s="36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</row>
    <row r="19" spans="1:117" s="1" customFormat="1" ht="25.5" customHeight="1" x14ac:dyDescent="0.35">
      <c r="A19" s="16"/>
      <c r="B19" s="34" t="s">
        <v>6</v>
      </c>
      <c r="C19" s="83"/>
      <c r="D19" s="84"/>
      <c r="E19" s="36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</row>
    <row r="20" spans="1:117" s="1" customFormat="1" ht="5.15" customHeight="1" x14ac:dyDescent="0.35">
      <c r="A20" s="16"/>
      <c r="B20" s="34"/>
      <c r="C20" s="39"/>
      <c r="D20" s="42"/>
      <c r="E20" s="36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</row>
    <row r="21" spans="1:117" s="1" customFormat="1" ht="25.5" customHeight="1" x14ac:dyDescent="0.35">
      <c r="A21" s="16"/>
      <c r="B21" s="34" t="s">
        <v>130</v>
      </c>
      <c r="C21" s="83"/>
      <c r="D21" s="84"/>
      <c r="E21" s="3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</row>
    <row r="22" spans="1:117" s="1" customFormat="1" ht="9.65" customHeight="1" x14ac:dyDescent="0.35">
      <c r="A22" s="16"/>
      <c r="B22" s="35"/>
      <c r="C22" s="39"/>
      <c r="D22" s="42"/>
      <c r="E22" s="36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</row>
    <row r="23" spans="1:117" ht="25.5" customHeight="1" x14ac:dyDescent="0.35">
      <c r="A23" s="17"/>
      <c r="B23" s="37" t="s">
        <v>123</v>
      </c>
      <c r="C23" s="37"/>
      <c r="D23" s="43"/>
      <c r="E23" s="36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</row>
    <row r="24" spans="1:117" s="1" customFormat="1" ht="25.5" customHeight="1" x14ac:dyDescent="0.35">
      <c r="A24" s="16"/>
      <c r="B24" s="34" t="s">
        <v>115</v>
      </c>
      <c r="C24" s="83"/>
      <c r="D24" s="84"/>
      <c r="E24" s="36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</row>
    <row r="25" spans="1:117" s="1" customFormat="1" ht="25.5" customHeight="1" x14ac:dyDescent="0.35">
      <c r="A25" s="16"/>
      <c r="B25" s="34" t="s">
        <v>0</v>
      </c>
      <c r="C25" s="83"/>
      <c r="D25" s="84"/>
      <c r="E25" s="36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</row>
    <row r="26" spans="1:117" s="1" customFormat="1" ht="25.5" customHeight="1" x14ac:dyDescent="0.35">
      <c r="A26" s="16"/>
      <c r="B26" s="34" t="s">
        <v>116</v>
      </c>
      <c r="C26" s="83"/>
      <c r="D26" s="84"/>
      <c r="E26" s="36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</row>
    <row r="27" spans="1:117" ht="5.5" customHeight="1" x14ac:dyDescent="0.35">
      <c r="A27" s="17"/>
      <c r="B27" s="34"/>
      <c r="C27" s="44"/>
      <c r="D27" s="45"/>
      <c r="E27" s="46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</row>
    <row r="28" spans="1:117" s="1" customFormat="1" ht="20.149999999999999" customHeight="1" x14ac:dyDescent="0.35">
      <c r="A28" s="16"/>
      <c r="B28" s="77" t="s">
        <v>1</v>
      </c>
      <c r="C28" s="83"/>
      <c r="D28" s="84"/>
      <c r="E28" s="36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</row>
    <row r="29" spans="1:117" s="1" customFormat="1" ht="25.5" customHeight="1" x14ac:dyDescent="0.35">
      <c r="A29" s="16"/>
      <c r="B29" s="34" t="s">
        <v>0</v>
      </c>
      <c r="C29" s="83"/>
      <c r="D29" s="84"/>
      <c r="E29" s="36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</row>
    <row r="30" spans="1:117" s="1" customFormat="1" ht="25.5" customHeight="1" x14ac:dyDescent="0.35">
      <c r="A30" s="16"/>
      <c r="B30" s="34" t="s">
        <v>31</v>
      </c>
      <c r="C30" s="83"/>
      <c r="D30" s="84"/>
      <c r="E30" s="3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</row>
    <row r="31" spans="1:117" ht="5.15" customHeight="1" x14ac:dyDescent="0.35">
      <c r="A31" s="17"/>
      <c r="B31" s="47"/>
      <c r="C31" s="44"/>
      <c r="D31" s="45"/>
      <c r="E31" s="46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</row>
    <row r="32" spans="1:117" ht="25.5" customHeight="1" x14ac:dyDescent="0.35">
      <c r="A32" s="17"/>
      <c r="B32" s="85" t="s">
        <v>117</v>
      </c>
      <c r="C32" s="48"/>
      <c r="D32" s="49"/>
      <c r="E32" s="46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</row>
    <row r="33" spans="1:117" ht="35.15" customHeight="1" x14ac:dyDescent="0.35">
      <c r="A33" s="17"/>
      <c r="B33" s="86"/>
      <c r="C33" s="49"/>
      <c r="D33" s="49"/>
      <c r="E33" s="46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</row>
    <row r="34" spans="1:117" x14ac:dyDescent="0.35">
      <c r="A34" s="17"/>
      <c r="B34" s="47"/>
      <c r="C34" s="47"/>
      <c r="D34" s="47"/>
      <c r="E34" s="46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</row>
    <row r="35" spans="1:117" ht="22.5" customHeight="1" x14ac:dyDescent="0.35">
      <c r="A35" s="17"/>
      <c r="B35" s="37" t="s">
        <v>124</v>
      </c>
      <c r="C35" s="37"/>
      <c r="D35" s="38"/>
      <c r="E35" s="3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</row>
    <row r="36" spans="1:117" ht="29.5" customHeight="1" x14ac:dyDescent="0.35">
      <c r="A36" s="17"/>
      <c r="B36" s="88" t="s">
        <v>126</v>
      </c>
      <c r="C36" s="88"/>
      <c r="D36" s="89"/>
      <c r="E36" s="46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</row>
    <row r="37" spans="1:117" s="1" customFormat="1" ht="25.5" customHeight="1" x14ac:dyDescent="0.35">
      <c r="A37" s="16"/>
      <c r="B37" s="34" t="s">
        <v>10</v>
      </c>
      <c r="C37" s="83"/>
      <c r="D37" s="84"/>
      <c r="E37" s="36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</row>
    <row r="38" spans="1:117" s="1" customFormat="1" ht="25.5" customHeight="1" x14ac:dyDescent="0.35">
      <c r="A38" s="16"/>
      <c r="B38" s="34" t="s">
        <v>7</v>
      </c>
      <c r="C38" s="83"/>
      <c r="D38" s="84"/>
      <c r="E38" s="36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</row>
    <row r="39" spans="1:117" s="1" customFormat="1" ht="25.5" customHeight="1" x14ac:dyDescent="0.35">
      <c r="A39" s="16"/>
      <c r="B39" s="34" t="s">
        <v>8</v>
      </c>
      <c r="C39" s="83"/>
      <c r="D39" s="84"/>
      <c r="E39" s="36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</row>
    <row r="40" spans="1:117" s="1" customFormat="1" ht="25.5" customHeight="1" x14ac:dyDescent="0.35">
      <c r="A40" s="16"/>
      <c r="B40" s="34" t="s">
        <v>9</v>
      </c>
      <c r="C40" s="83"/>
      <c r="D40" s="84"/>
      <c r="E40" s="36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</row>
    <row r="41" spans="1:117" s="1" customFormat="1" ht="25.5" customHeight="1" x14ac:dyDescent="0.35">
      <c r="A41" s="16"/>
      <c r="B41" s="34" t="s">
        <v>129</v>
      </c>
      <c r="C41" s="83"/>
      <c r="D41" s="84"/>
      <c r="E41" s="36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</row>
    <row r="42" spans="1:117" s="1" customFormat="1" ht="25.5" customHeight="1" x14ac:dyDescent="0.35">
      <c r="A42" s="16"/>
      <c r="B42" s="34" t="s">
        <v>127</v>
      </c>
      <c r="C42" s="83"/>
      <c r="D42" s="84"/>
      <c r="E42" s="36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</row>
    <row r="43" spans="1:117" s="1" customFormat="1" ht="25.5" customHeight="1" x14ac:dyDescent="0.35">
      <c r="A43" s="16"/>
      <c r="B43" s="34" t="s">
        <v>131</v>
      </c>
      <c r="C43" s="83"/>
      <c r="D43" s="84"/>
      <c r="E43" s="36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</row>
    <row r="44" spans="1:117" s="1" customFormat="1" ht="25.5" customHeight="1" x14ac:dyDescent="0.35">
      <c r="A44" s="16"/>
      <c r="B44" s="34" t="s">
        <v>6</v>
      </c>
      <c r="C44" s="83"/>
      <c r="D44" s="84"/>
      <c r="E44" s="36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</row>
    <row r="45" spans="1:117" ht="8.5" customHeight="1" x14ac:dyDescent="0.35">
      <c r="A45" s="15"/>
      <c r="B45" s="82" t="s">
        <v>95</v>
      </c>
      <c r="C45" s="50"/>
      <c r="D45" s="51"/>
      <c r="E45" s="46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</row>
    <row r="46" spans="1:117" ht="44.15" customHeight="1" x14ac:dyDescent="0.35">
      <c r="A46" s="15"/>
      <c r="B46" s="82"/>
      <c r="C46" s="87"/>
      <c r="D46" s="84"/>
      <c r="E46" s="46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</row>
    <row r="47" spans="1:117" ht="10" customHeight="1" thickBot="1" x14ac:dyDescent="0.4">
      <c r="A47" s="18"/>
      <c r="B47" s="52"/>
      <c r="C47" s="52"/>
      <c r="D47" s="52"/>
      <c r="E47" s="53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</row>
    <row r="48" spans="1:117" x14ac:dyDescent="0.3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</row>
    <row r="49" spans="1:117" x14ac:dyDescent="0.3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</row>
    <row r="50" spans="1:117" x14ac:dyDescent="0.3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</row>
    <row r="51" spans="1:117" x14ac:dyDescent="0.3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</row>
    <row r="52" spans="1:117" x14ac:dyDescent="0.3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</row>
    <row r="53" spans="1:117" x14ac:dyDescent="0.3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</row>
    <row r="54" spans="1:117" x14ac:dyDescent="0.3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</row>
    <row r="55" spans="1:117" x14ac:dyDescent="0.3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</row>
    <row r="56" spans="1:117" x14ac:dyDescent="0.3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</row>
    <row r="57" spans="1:117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</row>
    <row r="58" spans="1:117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</row>
    <row r="59" spans="1:117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</row>
    <row r="60" spans="1:117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</row>
    <row r="61" spans="1:117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</row>
    <row r="62" spans="1:117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</row>
    <row r="63" spans="1:117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</row>
    <row r="64" spans="1:117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</row>
    <row r="65" spans="1:117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</row>
    <row r="66" spans="1:117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</row>
    <row r="67" spans="1:117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</row>
    <row r="68" spans="1:117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</row>
    <row r="69" spans="1:117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</row>
    <row r="70" spans="1:117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</row>
    <row r="71" spans="1:117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</row>
    <row r="72" spans="1:117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</row>
    <row r="73" spans="1:117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</row>
    <row r="74" spans="1:117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</row>
    <row r="75" spans="1:117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</row>
    <row r="76" spans="1:117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</row>
    <row r="77" spans="1:117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</row>
    <row r="78" spans="1:117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</row>
    <row r="79" spans="1:117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</row>
    <row r="80" spans="1:117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</row>
    <row r="81" spans="1:117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</row>
    <row r="82" spans="1:117" x14ac:dyDescent="0.3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</row>
    <row r="83" spans="1:117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</row>
    <row r="84" spans="1:117" x14ac:dyDescent="0.3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</row>
    <row r="85" spans="1:117" x14ac:dyDescent="0.3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</row>
    <row r="86" spans="1:117" x14ac:dyDescent="0.3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</row>
    <row r="87" spans="1:117" x14ac:dyDescent="0.3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</row>
    <row r="88" spans="1:117" x14ac:dyDescent="0.3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</row>
    <row r="89" spans="1:117" x14ac:dyDescent="0.3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</row>
    <row r="90" spans="1:117" x14ac:dyDescent="0.3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</row>
    <row r="91" spans="1:117" x14ac:dyDescent="0.3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</row>
    <row r="92" spans="1:117" x14ac:dyDescent="0.3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</row>
    <row r="93" spans="1:117" x14ac:dyDescent="0.3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</row>
    <row r="94" spans="1:117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</row>
    <row r="95" spans="1:117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</row>
    <row r="96" spans="1:117" x14ac:dyDescent="0.3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</row>
    <row r="97" spans="1:117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</row>
    <row r="98" spans="1:117" x14ac:dyDescent="0.3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</row>
    <row r="99" spans="1:117" x14ac:dyDescent="0.3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</row>
    <row r="100" spans="1:117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</row>
    <row r="101" spans="1:117" x14ac:dyDescent="0.3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</row>
    <row r="102" spans="1:117" x14ac:dyDescent="0.3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</row>
    <row r="103" spans="1:117" x14ac:dyDescent="0.3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</row>
    <row r="104" spans="1:117" x14ac:dyDescent="0.3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</row>
    <row r="105" spans="1:117" x14ac:dyDescent="0.3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</row>
    <row r="106" spans="1:117" x14ac:dyDescent="0.3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</row>
    <row r="107" spans="1:117" x14ac:dyDescent="0.3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</row>
    <row r="108" spans="1:117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</row>
    <row r="109" spans="1:117" x14ac:dyDescent="0.3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</row>
    <row r="110" spans="1:117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</row>
    <row r="111" spans="1:117" x14ac:dyDescent="0.3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</row>
    <row r="112" spans="1:117" x14ac:dyDescent="0.3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</row>
    <row r="113" spans="1:117" x14ac:dyDescent="0.3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</row>
    <row r="114" spans="1:117" x14ac:dyDescent="0.3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</row>
    <row r="115" spans="1:117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</row>
    <row r="116" spans="1:117" x14ac:dyDescent="0.3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</row>
    <row r="117" spans="1:117" x14ac:dyDescent="0.3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</row>
    <row r="118" spans="1:117" x14ac:dyDescent="0.3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</row>
    <row r="119" spans="1:117" x14ac:dyDescent="0.3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</row>
    <row r="120" spans="1:117" x14ac:dyDescent="0.3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</row>
    <row r="121" spans="1:117" x14ac:dyDescent="0.3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</row>
    <row r="122" spans="1:117" x14ac:dyDescent="0.3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</row>
    <row r="123" spans="1:117" x14ac:dyDescent="0.3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</row>
    <row r="124" spans="1:117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</row>
    <row r="125" spans="1:117" x14ac:dyDescent="0.3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</row>
    <row r="126" spans="1:117" x14ac:dyDescent="0.3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</row>
    <row r="127" spans="1:117" x14ac:dyDescent="0.3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</row>
    <row r="128" spans="1:117" x14ac:dyDescent="0.3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</row>
    <row r="129" spans="1:117" x14ac:dyDescent="0.3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</row>
    <row r="130" spans="1:117" x14ac:dyDescent="0.3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</row>
    <row r="131" spans="1:117" x14ac:dyDescent="0.3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</row>
    <row r="132" spans="1:117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</row>
    <row r="133" spans="1:117" x14ac:dyDescent="0.3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</row>
    <row r="134" spans="1:117" x14ac:dyDescent="0.3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</row>
    <row r="135" spans="1:117" x14ac:dyDescent="0.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</row>
    <row r="136" spans="1:117" x14ac:dyDescent="0.3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</row>
    <row r="137" spans="1:117" x14ac:dyDescent="0.3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</row>
    <row r="138" spans="1:117" x14ac:dyDescent="0.3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</row>
    <row r="139" spans="1:117" x14ac:dyDescent="0.3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</row>
    <row r="140" spans="1:117" x14ac:dyDescent="0.3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</row>
    <row r="141" spans="1:117" x14ac:dyDescent="0.3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</row>
    <row r="142" spans="1:117" x14ac:dyDescent="0.3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</row>
    <row r="143" spans="1:117" x14ac:dyDescent="0.3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</row>
    <row r="144" spans="1:117" x14ac:dyDescent="0.3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</row>
    <row r="145" spans="1:117" x14ac:dyDescent="0.3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</row>
    <row r="146" spans="1:117" x14ac:dyDescent="0.3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</row>
    <row r="147" spans="1:117" x14ac:dyDescent="0.3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</row>
    <row r="148" spans="1:117" x14ac:dyDescent="0.3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</row>
    <row r="149" spans="1:117" x14ac:dyDescent="0.3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</row>
    <row r="150" spans="1:117" x14ac:dyDescent="0.3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</row>
    <row r="151" spans="1:117" x14ac:dyDescent="0.3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</row>
    <row r="152" spans="1:117" x14ac:dyDescent="0.3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</row>
    <row r="153" spans="1:117" x14ac:dyDescent="0.3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</row>
    <row r="154" spans="1:117" x14ac:dyDescent="0.3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</row>
    <row r="155" spans="1:117" x14ac:dyDescent="0.3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</row>
    <row r="156" spans="1:117" x14ac:dyDescent="0.3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</row>
    <row r="157" spans="1:117" x14ac:dyDescent="0.3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</row>
    <row r="158" spans="1:117" x14ac:dyDescent="0.3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</row>
    <row r="159" spans="1:117" x14ac:dyDescent="0.3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</row>
    <row r="160" spans="1:117" x14ac:dyDescent="0.3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</row>
    <row r="161" spans="1:117" x14ac:dyDescent="0.3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</row>
    <row r="162" spans="1:117" x14ac:dyDescent="0.3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</row>
    <row r="163" spans="1:117" x14ac:dyDescent="0.3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</row>
    <row r="164" spans="1:117" x14ac:dyDescent="0.3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</row>
    <row r="165" spans="1:117" x14ac:dyDescent="0.3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</row>
    <row r="166" spans="1:117" x14ac:dyDescent="0.3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</row>
    <row r="167" spans="1:117" x14ac:dyDescent="0.3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</row>
    <row r="168" spans="1:117" x14ac:dyDescent="0.3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</row>
    <row r="169" spans="1:117" x14ac:dyDescent="0.3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</row>
    <row r="170" spans="1:117" x14ac:dyDescent="0.3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</row>
    <row r="171" spans="1:117" x14ac:dyDescent="0.3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</row>
    <row r="172" spans="1:117" x14ac:dyDescent="0.3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</row>
    <row r="173" spans="1:117" x14ac:dyDescent="0.3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</row>
    <row r="174" spans="1:117" x14ac:dyDescent="0.3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</row>
    <row r="175" spans="1:117" x14ac:dyDescent="0.3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</row>
    <row r="176" spans="1:117" x14ac:dyDescent="0.3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</row>
    <row r="177" spans="1:117" x14ac:dyDescent="0.3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</row>
    <row r="178" spans="1:117" x14ac:dyDescent="0.3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</row>
    <row r="179" spans="1:117" x14ac:dyDescent="0.3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</row>
    <row r="180" spans="1:117" x14ac:dyDescent="0.3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</row>
    <row r="181" spans="1:117" x14ac:dyDescent="0.3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</row>
    <row r="182" spans="1:117" x14ac:dyDescent="0.3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</row>
    <row r="183" spans="1:117" x14ac:dyDescent="0.3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</row>
    <row r="184" spans="1:117" x14ac:dyDescent="0.3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</row>
    <row r="185" spans="1:117" x14ac:dyDescent="0.3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</row>
    <row r="186" spans="1:117" x14ac:dyDescent="0.3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</row>
    <row r="187" spans="1:117" x14ac:dyDescent="0.3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</row>
    <row r="188" spans="1:117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</row>
    <row r="189" spans="1:117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</row>
    <row r="190" spans="1:117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</row>
    <row r="191" spans="1:117" x14ac:dyDescent="0.3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</row>
    <row r="192" spans="1:117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</row>
    <row r="193" spans="1:117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</row>
    <row r="194" spans="1:117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  <c r="DM194" s="31"/>
    </row>
    <row r="195" spans="1:117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  <c r="DM195" s="31"/>
    </row>
    <row r="196" spans="1:117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  <c r="DM196" s="31"/>
    </row>
    <row r="197" spans="1:117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</row>
    <row r="198" spans="1:117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  <c r="DM198" s="31"/>
    </row>
    <row r="199" spans="1:117" x14ac:dyDescent="0.3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  <c r="DM199" s="31"/>
    </row>
    <row r="200" spans="1:117" x14ac:dyDescent="0.3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  <c r="DM200" s="31"/>
    </row>
    <row r="201" spans="1:117" x14ac:dyDescent="0.3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  <c r="CB201" s="31"/>
      <c r="CC201" s="31"/>
      <c r="CD201" s="31"/>
      <c r="CE201" s="31"/>
      <c r="CF201" s="31"/>
      <c r="CG201" s="31"/>
      <c r="CH201" s="31"/>
      <c r="CI201" s="31"/>
      <c r="CJ201" s="31"/>
      <c r="CK201" s="31"/>
      <c r="CL201" s="31"/>
      <c r="CM201" s="31"/>
      <c r="CN201" s="31"/>
      <c r="CO201" s="31"/>
      <c r="CP201" s="31"/>
      <c r="CQ201" s="31"/>
      <c r="CR201" s="31"/>
      <c r="CS201" s="31"/>
      <c r="CT201" s="31"/>
      <c r="CU201" s="31"/>
      <c r="CV201" s="31"/>
      <c r="CW201" s="31"/>
      <c r="CX201" s="31"/>
      <c r="CY201" s="31"/>
      <c r="CZ201" s="31"/>
      <c r="DA201" s="31"/>
      <c r="DB201" s="31"/>
      <c r="DC201" s="31"/>
      <c r="DD201" s="31"/>
      <c r="DE201" s="31"/>
      <c r="DF201" s="31"/>
      <c r="DG201" s="31"/>
      <c r="DH201" s="31"/>
      <c r="DI201" s="31"/>
      <c r="DJ201" s="31"/>
      <c r="DK201" s="31"/>
      <c r="DL201" s="31"/>
      <c r="DM201" s="31"/>
    </row>
    <row r="202" spans="1:117" x14ac:dyDescent="0.3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  <c r="CB202" s="31"/>
      <c r="CC202" s="31"/>
      <c r="CD202" s="31"/>
      <c r="CE202" s="31"/>
      <c r="CF202" s="31"/>
      <c r="CG202" s="31"/>
      <c r="CH202" s="31"/>
      <c r="CI202" s="31"/>
      <c r="CJ202" s="31"/>
      <c r="CK202" s="31"/>
      <c r="CL202" s="31"/>
      <c r="CM202" s="31"/>
      <c r="CN202" s="31"/>
      <c r="CO202" s="31"/>
      <c r="CP202" s="31"/>
      <c r="CQ202" s="31"/>
      <c r="CR202" s="31"/>
      <c r="CS202" s="31"/>
      <c r="CT202" s="31"/>
      <c r="CU202" s="31"/>
      <c r="CV202" s="31"/>
      <c r="CW202" s="31"/>
      <c r="CX202" s="31"/>
      <c r="CY202" s="31"/>
      <c r="CZ202" s="31"/>
      <c r="DA202" s="31"/>
      <c r="DB202" s="31"/>
      <c r="DC202" s="31"/>
      <c r="DD202" s="31"/>
      <c r="DE202" s="31"/>
      <c r="DF202" s="31"/>
      <c r="DG202" s="31"/>
      <c r="DH202" s="31"/>
      <c r="DI202" s="31"/>
      <c r="DJ202" s="31"/>
      <c r="DK202" s="31"/>
      <c r="DL202" s="31"/>
      <c r="DM202" s="31"/>
    </row>
    <row r="203" spans="1:117" x14ac:dyDescent="0.3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  <c r="CB203" s="31"/>
      <c r="CC203" s="31"/>
      <c r="CD203" s="31"/>
      <c r="CE203" s="31"/>
      <c r="CF203" s="31"/>
      <c r="CG203" s="31"/>
      <c r="CH203" s="31"/>
      <c r="CI203" s="31"/>
      <c r="CJ203" s="31"/>
      <c r="CK203" s="31"/>
      <c r="CL203" s="31"/>
      <c r="CM203" s="31"/>
      <c r="CN203" s="31"/>
      <c r="CO203" s="31"/>
      <c r="CP203" s="31"/>
      <c r="CQ203" s="31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</row>
    <row r="204" spans="1:117" x14ac:dyDescent="0.3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  <c r="CB204" s="31"/>
      <c r="CC204" s="31"/>
      <c r="CD204" s="31"/>
      <c r="CE204" s="31"/>
      <c r="CF204" s="31"/>
      <c r="CG204" s="31"/>
      <c r="CH204" s="31"/>
      <c r="CI204" s="31"/>
      <c r="CJ204" s="31"/>
      <c r="CK204" s="31"/>
      <c r="CL204" s="31"/>
      <c r="CM204" s="31"/>
      <c r="CN204" s="31"/>
      <c r="CO204" s="31"/>
      <c r="CP204" s="31"/>
      <c r="CQ204" s="31"/>
      <c r="CR204" s="31"/>
      <c r="CS204" s="31"/>
      <c r="CT204" s="31"/>
      <c r="CU204" s="31"/>
      <c r="CV204" s="31"/>
      <c r="CW204" s="31"/>
      <c r="CX204" s="31"/>
      <c r="CY204" s="31"/>
      <c r="CZ204" s="31"/>
      <c r="DA204" s="31"/>
      <c r="DB204" s="31"/>
      <c r="DC204" s="31"/>
      <c r="DD204" s="31"/>
      <c r="DE204" s="31"/>
      <c r="DF204" s="31"/>
      <c r="DG204" s="31"/>
      <c r="DH204" s="31"/>
      <c r="DI204" s="31"/>
      <c r="DJ204" s="31"/>
      <c r="DK204" s="31"/>
      <c r="DL204" s="31"/>
      <c r="DM204" s="31"/>
    </row>
    <row r="205" spans="1:117" x14ac:dyDescent="0.3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  <c r="CB205" s="31"/>
      <c r="CC205" s="31"/>
      <c r="CD205" s="31"/>
      <c r="CE205" s="31"/>
      <c r="CF205" s="31"/>
      <c r="CG205" s="31"/>
      <c r="CH205" s="31"/>
      <c r="CI205" s="31"/>
      <c r="CJ205" s="31"/>
      <c r="CK205" s="31"/>
      <c r="CL205" s="31"/>
      <c r="CM205" s="31"/>
      <c r="CN205" s="31"/>
      <c r="CO205" s="31"/>
      <c r="CP205" s="31"/>
      <c r="CQ205" s="31"/>
      <c r="CR205" s="31"/>
      <c r="CS205" s="31"/>
      <c r="CT205" s="31"/>
      <c r="CU205" s="31"/>
      <c r="CV205" s="31"/>
      <c r="CW205" s="31"/>
      <c r="CX205" s="31"/>
      <c r="CY205" s="31"/>
      <c r="CZ205" s="31"/>
      <c r="DA205" s="31"/>
      <c r="DB205" s="31"/>
      <c r="DC205" s="31"/>
      <c r="DD205" s="31"/>
      <c r="DE205" s="31"/>
      <c r="DF205" s="31"/>
      <c r="DG205" s="31"/>
      <c r="DH205" s="31"/>
      <c r="DI205" s="31"/>
      <c r="DJ205" s="31"/>
      <c r="DK205" s="31"/>
      <c r="DL205" s="31"/>
      <c r="DM205" s="31"/>
    </row>
    <row r="206" spans="1:117" x14ac:dyDescent="0.3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  <c r="CB206" s="31"/>
      <c r="CC206" s="31"/>
      <c r="CD206" s="31"/>
      <c r="CE206" s="31"/>
      <c r="CF206" s="31"/>
      <c r="CG206" s="31"/>
      <c r="CH206" s="31"/>
      <c r="CI206" s="31"/>
      <c r="CJ206" s="31"/>
      <c r="CK206" s="31"/>
      <c r="CL206" s="31"/>
      <c r="CM206" s="31"/>
      <c r="CN206" s="31"/>
      <c r="CO206" s="31"/>
      <c r="CP206" s="31"/>
      <c r="CQ206" s="31"/>
      <c r="CR206" s="31"/>
      <c r="CS206" s="31"/>
      <c r="CT206" s="31"/>
      <c r="CU206" s="31"/>
      <c r="CV206" s="31"/>
      <c r="CW206" s="31"/>
      <c r="CX206" s="31"/>
      <c r="CY206" s="31"/>
      <c r="CZ206" s="31"/>
      <c r="DA206" s="31"/>
      <c r="DB206" s="31"/>
      <c r="DC206" s="31"/>
      <c r="DD206" s="31"/>
      <c r="DE206" s="31"/>
      <c r="DF206" s="31"/>
      <c r="DG206" s="31"/>
      <c r="DH206" s="31"/>
      <c r="DI206" s="31"/>
      <c r="DJ206" s="31"/>
      <c r="DK206" s="31"/>
      <c r="DL206" s="31"/>
      <c r="DM206" s="31"/>
    </row>
    <row r="207" spans="1:117" x14ac:dyDescent="0.3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  <c r="BR207" s="31"/>
      <c r="BS207" s="31"/>
      <c r="BT207" s="31"/>
      <c r="BU207" s="31"/>
      <c r="BV207" s="31"/>
      <c r="BW207" s="31"/>
      <c r="BX207" s="31"/>
      <c r="BY207" s="31"/>
      <c r="BZ207" s="31"/>
      <c r="CA207" s="31"/>
      <c r="CB207" s="31"/>
      <c r="CC207" s="31"/>
      <c r="CD207" s="31"/>
      <c r="CE207" s="31"/>
      <c r="CF207" s="31"/>
      <c r="CG207" s="31"/>
      <c r="CH207" s="31"/>
      <c r="CI207" s="31"/>
      <c r="CJ207" s="31"/>
      <c r="CK207" s="31"/>
      <c r="CL207" s="31"/>
      <c r="CM207" s="31"/>
      <c r="CN207" s="31"/>
      <c r="CO207" s="31"/>
      <c r="CP207" s="31"/>
      <c r="CQ207" s="31"/>
      <c r="CR207" s="31"/>
      <c r="CS207" s="31"/>
      <c r="CT207" s="31"/>
      <c r="CU207" s="31"/>
      <c r="CV207" s="31"/>
      <c r="CW207" s="31"/>
      <c r="CX207" s="31"/>
      <c r="CY207" s="31"/>
      <c r="CZ207" s="31"/>
      <c r="DA207" s="31"/>
      <c r="DB207" s="31"/>
      <c r="DC207" s="31"/>
      <c r="DD207" s="31"/>
      <c r="DE207" s="31"/>
      <c r="DF207" s="31"/>
      <c r="DG207" s="31"/>
      <c r="DH207" s="31"/>
      <c r="DI207" s="31"/>
      <c r="DJ207" s="31"/>
      <c r="DK207" s="31"/>
      <c r="DL207" s="31"/>
      <c r="DM207" s="31"/>
    </row>
    <row r="208" spans="1:117" x14ac:dyDescent="0.3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  <c r="BR208" s="31"/>
      <c r="BS208" s="31"/>
      <c r="BT208" s="31"/>
      <c r="BU208" s="31"/>
      <c r="BV208" s="31"/>
      <c r="BW208" s="31"/>
      <c r="BX208" s="31"/>
      <c r="BY208" s="31"/>
      <c r="BZ208" s="31"/>
      <c r="CA208" s="31"/>
      <c r="CB208" s="31"/>
      <c r="CC208" s="31"/>
      <c r="CD208" s="31"/>
      <c r="CE208" s="31"/>
      <c r="CF208" s="31"/>
      <c r="CG208" s="31"/>
      <c r="CH208" s="31"/>
      <c r="CI208" s="31"/>
      <c r="CJ208" s="31"/>
      <c r="CK208" s="31"/>
      <c r="CL208" s="31"/>
      <c r="CM208" s="31"/>
      <c r="CN208" s="31"/>
      <c r="CO208" s="31"/>
      <c r="CP208" s="31"/>
      <c r="CQ208" s="31"/>
      <c r="CR208" s="31"/>
      <c r="CS208" s="31"/>
      <c r="CT208" s="31"/>
      <c r="CU208" s="31"/>
      <c r="CV208" s="31"/>
      <c r="CW208" s="31"/>
      <c r="CX208" s="31"/>
      <c r="CY208" s="31"/>
      <c r="CZ208" s="31"/>
      <c r="DA208" s="31"/>
      <c r="DB208" s="31"/>
      <c r="DC208" s="31"/>
      <c r="DD208" s="31"/>
      <c r="DE208" s="31"/>
      <c r="DF208" s="31"/>
      <c r="DG208" s="31"/>
      <c r="DH208" s="31"/>
      <c r="DI208" s="31"/>
      <c r="DJ208" s="31"/>
      <c r="DK208" s="31"/>
      <c r="DL208" s="31"/>
      <c r="DM208" s="31"/>
    </row>
    <row r="209" spans="1:117" x14ac:dyDescent="0.3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1"/>
      <c r="BT209" s="31"/>
      <c r="BU209" s="31"/>
      <c r="BV209" s="31"/>
      <c r="BW209" s="31"/>
      <c r="BX209" s="31"/>
      <c r="BY209" s="31"/>
      <c r="BZ209" s="31"/>
      <c r="CA209" s="31"/>
      <c r="CB209" s="31"/>
      <c r="CC209" s="31"/>
      <c r="CD209" s="31"/>
      <c r="CE209" s="31"/>
      <c r="CF209" s="31"/>
      <c r="CG209" s="31"/>
      <c r="CH209" s="31"/>
      <c r="CI209" s="31"/>
      <c r="CJ209" s="31"/>
      <c r="CK209" s="31"/>
      <c r="CL209" s="31"/>
      <c r="CM209" s="31"/>
      <c r="CN209" s="31"/>
      <c r="CO209" s="31"/>
      <c r="CP209" s="31"/>
      <c r="CQ209" s="31"/>
      <c r="CR209" s="31"/>
      <c r="CS209" s="31"/>
      <c r="CT209" s="31"/>
      <c r="CU209" s="31"/>
      <c r="CV209" s="31"/>
      <c r="CW209" s="31"/>
      <c r="CX209" s="31"/>
      <c r="CY209" s="31"/>
      <c r="CZ209" s="31"/>
      <c r="DA209" s="31"/>
      <c r="DB209" s="31"/>
      <c r="DC209" s="31"/>
      <c r="DD209" s="31"/>
      <c r="DE209" s="31"/>
      <c r="DF209" s="31"/>
      <c r="DG209" s="31"/>
      <c r="DH209" s="31"/>
      <c r="DI209" s="31"/>
      <c r="DJ209" s="31"/>
      <c r="DK209" s="31"/>
      <c r="DL209" s="31"/>
      <c r="DM209" s="31"/>
    </row>
    <row r="210" spans="1:117" x14ac:dyDescent="0.3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1"/>
      <c r="BT210" s="31"/>
      <c r="BU210" s="31"/>
      <c r="BV210" s="31"/>
      <c r="BW210" s="31"/>
      <c r="BX210" s="31"/>
      <c r="BY210" s="31"/>
      <c r="BZ210" s="31"/>
      <c r="CA210" s="31"/>
      <c r="CB210" s="31"/>
      <c r="CC210" s="31"/>
      <c r="CD210" s="31"/>
      <c r="CE210" s="31"/>
      <c r="CF210" s="31"/>
      <c r="CG210" s="31"/>
      <c r="CH210" s="31"/>
      <c r="CI210" s="31"/>
      <c r="CJ210" s="31"/>
      <c r="CK210" s="31"/>
      <c r="CL210" s="31"/>
      <c r="CM210" s="31"/>
      <c r="CN210" s="31"/>
      <c r="CO210" s="31"/>
      <c r="CP210" s="31"/>
      <c r="CQ210" s="31"/>
      <c r="CR210" s="31"/>
      <c r="CS210" s="31"/>
      <c r="CT210" s="31"/>
      <c r="CU210" s="31"/>
      <c r="CV210" s="31"/>
      <c r="CW210" s="31"/>
      <c r="CX210" s="31"/>
      <c r="CY210" s="31"/>
      <c r="CZ210" s="31"/>
      <c r="DA210" s="31"/>
      <c r="DB210" s="31"/>
      <c r="DC210" s="31"/>
      <c r="DD210" s="31"/>
      <c r="DE210" s="31"/>
      <c r="DF210" s="31"/>
      <c r="DG210" s="31"/>
      <c r="DH210" s="31"/>
      <c r="DI210" s="31"/>
      <c r="DJ210" s="31"/>
      <c r="DK210" s="31"/>
      <c r="DL210" s="31"/>
      <c r="DM210" s="31"/>
    </row>
    <row r="211" spans="1:117" x14ac:dyDescent="0.3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  <c r="BR211" s="31"/>
      <c r="BS211" s="31"/>
      <c r="BT211" s="31"/>
      <c r="BU211" s="31"/>
      <c r="BV211" s="31"/>
      <c r="BW211" s="31"/>
      <c r="BX211" s="31"/>
      <c r="BY211" s="31"/>
      <c r="BZ211" s="31"/>
      <c r="CA211" s="31"/>
      <c r="CB211" s="31"/>
      <c r="CC211" s="31"/>
      <c r="CD211" s="31"/>
      <c r="CE211" s="31"/>
      <c r="CF211" s="31"/>
      <c r="CG211" s="31"/>
      <c r="CH211" s="31"/>
      <c r="CI211" s="31"/>
      <c r="CJ211" s="31"/>
      <c r="CK211" s="31"/>
      <c r="CL211" s="31"/>
      <c r="CM211" s="31"/>
      <c r="CN211" s="31"/>
      <c r="CO211" s="31"/>
      <c r="CP211" s="31"/>
      <c r="CQ211" s="31"/>
      <c r="CR211" s="31"/>
      <c r="CS211" s="31"/>
      <c r="CT211" s="31"/>
      <c r="CU211" s="31"/>
      <c r="CV211" s="31"/>
      <c r="CW211" s="31"/>
      <c r="CX211" s="31"/>
      <c r="CY211" s="31"/>
      <c r="CZ211" s="31"/>
      <c r="DA211" s="31"/>
      <c r="DB211" s="31"/>
      <c r="DC211" s="31"/>
      <c r="DD211" s="31"/>
      <c r="DE211" s="31"/>
      <c r="DF211" s="31"/>
      <c r="DG211" s="31"/>
      <c r="DH211" s="31"/>
      <c r="DI211" s="31"/>
      <c r="DJ211" s="31"/>
      <c r="DK211" s="31"/>
      <c r="DL211" s="31"/>
      <c r="DM211" s="31"/>
    </row>
    <row r="212" spans="1:117" x14ac:dyDescent="0.3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  <c r="BR212" s="31"/>
      <c r="BS212" s="31"/>
      <c r="BT212" s="31"/>
      <c r="BU212" s="31"/>
      <c r="BV212" s="31"/>
      <c r="BW212" s="31"/>
      <c r="BX212" s="31"/>
      <c r="BY212" s="31"/>
      <c r="BZ212" s="31"/>
      <c r="CA212" s="31"/>
      <c r="CB212" s="31"/>
      <c r="CC212" s="31"/>
      <c r="CD212" s="31"/>
      <c r="CE212" s="31"/>
      <c r="CF212" s="31"/>
      <c r="CG212" s="31"/>
      <c r="CH212" s="31"/>
      <c r="CI212" s="31"/>
      <c r="CJ212" s="31"/>
      <c r="CK212" s="31"/>
      <c r="CL212" s="31"/>
      <c r="CM212" s="31"/>
      <c r="CN212" s="31"/>
      <c r="CO212" s="31"/>
      <c r="CP212" s="31"/>
      <c r="CQ212" s="31"/>
      <c r="CR212" s="31"/>
      <c r="CS212" s="31"/>
      <c r="CT212" s="31"/>
      <c r="CU212" s="31"/>
      <c r="CV212" s="31"/>
      <c r="CW212" s="31"/>
      <c r="CX212" s="31"/>
      <c r="CY212" s="31"/>
      <c r="CZ212" s="31"/>
      <c r="DA212" s="31"/>
      <c r="DB212" s="31"/>
      <c r="DC212" s="31"/>
      <c r="DD212" s="31"/>
      <c r="DE212" s="31"/>
      <c r="DF212" s="31"/>
      <c r="DG212" s="31"/>
      <c r="DH212" s="31"/>
      <c r="DI212" s="31"/>
      <c r="DJ212" s="31"/>
      <c r="DK212" s="31"/>
      <c r="DL212" s="31"/>
      <c r="DM212" s="31"/>
    </row>
    <row r="213" spans="1:117" x14ac:dyDescent="0.3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  <c r="BR213" s="31"/>
      <c r="BS213" s="31"/>
      <c r="BT213" s="31"/>
      <c r="BU213" s="31"/>
      <c r="BV213" s="31"/>
      <c r="BW213" s="31"/>
      <c r="BX213" s="31"/>
      <c r="BY213" s="31"/>
      <c r="BZ213" s="31"/>
      <c r="CA213" s="31"/>
      <c r="CB213" s="31"/>
      <c r="CC213" s="31"/>
      <c r="CD213" s="31"/>
      <c r="CE213" s="31"/>
      <c r="CF213" s="31"/>
      <c r="CG213" s="31"/>
      <c r="CH213" s="31"/>
      <c r="CI213" s="31"/>
      <c r="CJ213" s="31"/>
      <c r="CK213" s="31"/>
      <c r="CL213" s="31"/>
      <c r="CM213" s="31"/>
      <c r="CN213" s="31"/>
      <c r="CO213" s="31"/>
      <c r="CP213" s="31"/>
      <c r="CQ213" s="31"/>
      <c r="CR213" s="31"/>
      <c r="CS213" s="31"/>
      <c r="CT213" s="31"/>
      <c r="CU213" s="31"/>
      <c r="CV213" s="31"/>
      <c r="CW213" s="31"/>
      <c r="CX213" s="31"/>
      <c r="CY213" s="31"/>
      <c r="CZ213" s="31"/>
      <c r="DA213" s="31"/>
      <c r="DB213" s="31"/>
      <c r="DC213" s="31"/>
      <c r="DD213" s="31"/>
      <c r="DE213" s="31"/>
      <c r="DF213" s="31"/>
      <c r="DG213" s="31"/>
      <c r="DH213" s="31"/>
      <c r="DI213" s="31"/>
      <c r="DJ213" s="31"/>
      <c r="DK213" s="31"/>
      <c r="DL213" s="31"/>
      <c r="DM213" s="31"/>
    </row>
    <row r="214" spans="1:117" x14ac:dyDescent="0.3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  <c r="BR214" s="31"/>
      <c r="BS214" s="31"/>
      <c r="BT214" s="31"/>
      <c r="BU214" s="31"/>
      <c r="BV214" s="31"/>
      <c r="BW214" s="31"/>
      <c r="BX214" s="31"/>
      <c r="BY214" s="31"/>
      <c r="BZ214" s="31"/>
      <c r="CA214" s="31"/>
      <c r="CB214" s="31"/>
      <c r="CC214" s="31"/>
      <c r="CD214" s="31"/>
      <c r="CE214" s="31"/>
      <c r="CF214" s="31"/>
      <c r="CG214" s="31"/>
      <c r="CH214" s="31"/>
      <c r="CI214" s="31"/>
      <c r="CJ214" s="31"/>
      <c r="CK214" s="31"/>
      <c r="CL214" s="31"/>
      <c r="CM214" s="31"/>
      <c r="CN214" s="31"/>
      <c r="CO214" s="31"/>
      <c r="CP214" s="31"/>
      <c r="CQ214" s="31"/>
      <c r="CR214" s="31"/>
      <c r="CS214" s="31"/>
      <c r="CT214" s="31"/>
      <c r="CU214" s="31"/>
      <c r="CV214" s="31"/>
      <c r="CW214" s="31"/>
      <c r="CX214" s="31"/>
      <c r="CY214" s="31"/>
      <c r="CZ214" s="31"/>
      <c r="DA214" s="31"/>
      <c r="DB214" s="31"/>
      <c r="DC214" s="31"/>
      <c r="DD214" s="31"/>
      <c r="DE214" s="31"/>
      <c r="DF214" s="31"/>
      <c r="DG214" s="31"/>
      <c r="DH214" s="31"/>
      <c r="DI214" s="31"/>
      <c r="DJ214" s="31"/>
      <c r="DK214" s="31"/>
      <c r="DL214" s="31"/>
      <c r="DM214" s="31"/>
    </row>
    <row r="215" spans="1:117" x14ac:dyDescent="0.3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  <c r="BR215" s="31"/>
      <c r="BS215" s="31"/>
      <c r="BT215" s="31"/>
      <c r="BU215" s="31"/>
      <c r="BV215" s="31"/>
      <c r="BW215" s="31"/>
      <c r="BX215" s="31"/>
      <c r="BY215" s="31"/>
      <c r="BZ215" s="31"/>
      <c r="CA215" s="31"/>
      <c r="CB215" s="31"/>
      <c r="CC215" s="31"/>
      <c r="CD215" s="31"/>
      <c r="CE215" s="31"/>
      <c r="CF215" s="31"/>
      <c r="CG215" s="31"/>
      <c r="CH215" s="31"/>
      <c r="CI215" s="31"/>
      <c r="CJ215" s="31"/>
      <c r="CK215" s="31"/>
      <c r="CL215" s="31"/>
      <c r="CM215" s="31"/>
      <c r="CN215" s="31"/>
      <c r="CO215" s="31"/>
      <c r="CP215" s="31"/>
      <c r="CQ215" s="31"/>
      <c r="CR215" s="31"/>
      <c r="CS215" s="31"/>
      <c r="CT215" s="31"/>
      <c r="CU215" s="31"/>
      <c r="CV215" s="31"/>
      <c r="CW215" s="31"/>
      <c r="CX215" s="31"/>
      <c r="CY215" s="31"/>
      <c r="CZ215" s="31"/>
      <c r="DA215" s="31"/>
      <c r="DB215" s="31"/>
      <c r="DC215" s="31"/>
      <c r="DD215" s="31"/>
      <c r="DE215" s="31"/>
      <c r="DF215" s="31"/>
      <c r="DG215" s="31"/>
      <c r="DH215" s="31"/>
      <c r="DI215" s="31"/>
      <c r="DJ215" s="31"/>
      <c r="DK215" s="31"/>
      <c r="DL215" s="31"/>
      <c r="DM215" s="31"/>
    </row>
    <row r="216" spans="1:117" x14ac:dyDescent="0.3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  <c r="BR216" s="31"/>
      <c r="BS216" s="31"/>
      <c r="BT216" s="31"/>
      <c r="BU216" s="31"/>
      <c r="BV216" s="31"/>
      <c r="BW216" s="31"/>
      <c r="BX216" s="31"/>
      <c r="BY216" s="31"/>
      <c r="BZ216" s="31"/>
      <c r="CA216" s="31"/>
      <c r="CB216" s="31"/>
      <c r="CC216" s="31"/>
      <c r="CD216" s="31"/>
      <c r="CE216" s="31"/>
      <c r="CF216" s="31"/>
      <c r="CG216" s="31"/>
      <c r="CH216" s="31"/>
      <c r="CI216" s="31"/>
      <c r="CJ216" s="31"/>
      <c r="CK216" s="31"/>
      <c r="CL216" s="31"/>
      <c r="CM216" s="31"/>
      <c r="CN216" s="31"/>
      <c r="CO216" s="31"/>
      <c r="CP216" s="31"/>
      <c r="CQ216" s="31"/>
      <c r="CR216" s="31"/>
      <c r="CS216" s="31"/>
      <c r="CT216" s="31"/>
      <c r="CU216" s="31"/>
      <c r="CV216" s="31"/>
      <c r="CW216" s="31"/>
      <c r="CX216" s="31"/>
      <c r="CY216" s="31"/>
      <c r="CZ216" s="31"/>
      <c r="DA216" s="31"/>
      <c r="DB216" s="31"/>
      <c r="DC216" s="31"/>
      <c r="DD216" s="31"/>
      <c r="DE216" s="31"/>
      <c r="DF216" s="31"/>
      <c r="DG216" s="31"/>
      <c r="DH216" s="31"/>
      <c r="DI216" s="31"/>
      <c r="DJ216" s="31"/>
      <c r="DK216" s="31"/>
      <c r="DL216" s="31"/>
      <c r="DM216" s="31"/>
    </row>
    <row r="217" spans="1:117" x14ac:dyDescent="0.3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  <c r="BR217" s="31"/>
      <c r="BS217" s="31"/>
      <c r="BT217" s="31"/>
      <c r="BU217" s="31"/>
      <c r="BV217" s="31"/>
      <c r="BW217" s="31"/>
      <c r="BX217" s="31"/>
      <c r="BY217" s="31"/>
      <c r="BZ217" s="31"/>
      <c r="CA217" s="31"/>
      <c r="CB217" s="31"/>
      <c r="CC217" s="31"/>
      <c r="CD217" s="31"/>
      <c r="CE217" s="31"/>
      <c r="CF217" s="31"/>
      <c r="CG217" s="31"/>
      <c r="CH217" s="31"/>
      <c r="CI217" s="31"/>
      <c r="CJ217" s="31"/>
      <c r="CK217" s="31"/>
      <c r="CL217" s="31"/>
      <c r="CM217" s="31"/>
      <c r="CN217" s="31"/>
      <c r="CO217" s="31"/>
      <c r="CP217" s="31"/>
      <c r="CQ217" s="31"/>
      <c r="CR217" s="31"/>
      <c r="CS217" s="31"/>
      <c r="CT217" s="31"/>
      <c r="CU217" s="31"/>
      <c r="CV217" s="31"/>
      <c r="CW217" s="31"/>
      <c r="CX217" s="31"/>
      <c r="CY217" s="31"/>
      <c r="CZ217" s="31"/>
      <c r="DA217" s="31"/>
      <c r="DB217" s="31"/>
      <c r="DC217" s="31"/>
      <c r="DD217" s="31"/>
      <c r="DE217" s="31"/>
      <c r="DF217" s="31"/>
      <c r="DG217" s="31"/>
      <c r="DH217" s="31"/>
      <c r="DI217" s="31"/>
      <c r="DJ217" s="31"/>
      <c r="DK217" s="31"/>
      <c r="DL217" s="31"/>
      <c r="DM217" s="31"/>
    </row>
    <row r="218" spans="1:117" x14ac:dyDescent="0.3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1"/>
      <c r="BT218" s="31"/>
      <c r="BU218" s="31"/>
      <c r="BV218" s="31"/>
      <c r="BW218" s="31"/>
      <c r="BX218" s="31"/>
      <c r="BY218" s="31"/>
      <c r="BZ218" s="31"/>
      <c r="CA218" s="31"/>
      <c r="CB218" s="31"/>
      <c r="CC218" s="31"/>
      <c r="CD218" s="31"/>
      <c r="CE218" s="31"/>
      <c r="CF218" s="31"/>
      <c r="CG218" s="31"/>
      <c r="CH218" s="31"/>
      <c r="CI218" s="31"/>
      <c r="CJ218" s="31"/>
      <c r="CK218" s="31"/>
      <c r="CL218" s="31"/>
      <c r="CM218" s="31"/>
      <c r="CN218" s="31"/>
      <c r="CO218" s="31"/>
      <c r="CP218" s="31"/>
      <c r="CQ218" s="31"/>
      <c r="CR218" s="31"/>
      <c r="CS218" s="31"/>
      <c r="CT218" s="31"/>
      <c r="CU218" s="31"/>
      <c r="CV218" s="31"/>
      <c r="CW218" s="31"/>
      <c r="CX218" s="31"/>
      <c r="CY218" s="31"/>
      <c r="CZ218" s="31"/>
      <c r="DA218" s="31"/>
      <c r="DB218" s="31"/>
      <c r="DC218" s="31"/>
      <c r="DD218" s="31"/>
      <c r="DE218" s="31"/>
      <c r="DF218" s="31"/>
      <c r="DG218" s="31"/>
      <c r="DH218" s="31"/>
      <c r="DI218" s="31"/>
      <c r="DJ218" s="31"/>
      <c r="DK218" s="31"/>
      <c r="DL218" s="31"/>
      <c r="DM218" s="31"/>
    </row>
    <row r="219" spans="1:117" x14ac:dyDescent="0.3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  <c r="BT219" s="31"/>
      <c r="BU219" s="31"/>
      <c r="BV219" s="31"/>
      <c r="BW219" s="31"/>
      <c r="BX219" s="31"/>
      <c r="BY219" s="31"/>
      <c r="BZ219" s="31"/>
      <c r="CA219" s="31"/>
      <c r="CB219" s="31"/>
      <c r="CC219" s="31"/>
      <c r="CD219" s="31"/>
      <c r="CE219" s="31"/>
      <c r="CF219" s="31"/>
      <c r="CG219" s="31"/>
      <c r="CH219" s="31"/>
      <c r="CI219" s="31"/>
      <c r="CJ219" s="31"/>
      <c r="CK219" s="31"/>
      <c r="CL219" s="31"/>
      <c r="CM219" s="31"/>
      <c r="CN219" s="31"/>
      <c r="CO219" s="31"/>
      <c r="CP219" s="31"/>
      <c r="CQ219" s="31"/>
      <c r="CR219" s="31"/>
      <c r="CS219" s="31"/>
      <c r="CT219" s="31"/>
      <c r="CU219" s="31"/>
      <c r="CV219" s="31"/>
      <c r="CW219" s="31"/>
      <c r="CX219" s="31"/>
      <c r="CY219" s="31"/>
      <c r="CZ219" s="31"/>
      <c r="DA219" s="31"/>
      <c r="DB219" s="31"/>
      <c r="DC219" s="31"/>
      <c r="DD219" s="31"/>
      <c r="DE219" s="31"/>
      <c r="DF219" s="31"/>
      <c r="DG219" s="31"/>
      <c r="DH219" s="31"/>
      <c r="DI219" s="31"/>
      <c r="DJ219" s="31"/>
      <c r="DK219" s="31"/>
      <c r="DL219" s="31"/>
      <c r="DM219" s="31"/>
    </row>
    <row r="220" spans="1:117" x14ac:dyDescent="0.3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  <c r="BR220" s="31"/>
      <c r="BS220" s="31"/>
      <c r="BT220" s="31"/>
      <c r="BU220" s="31"/>
      <c r="BV220" s="31"/>
      <c r="BW220" s="31"/>
      <c r="BX220" s="31"/>
      <c r="BY220" s="31"/>
      <c r="BZ220" s="31"/>
      <c r="CA220" s="31"/>
      <c r="CB220" s="31"/>
      <c r="CC220" s="31"/>
      <c r="CD220" s="31"/>
      <c r="CE220" s="31"/>
      <c r="CF220" s="31"/>
      <c r="CG220" s="31"/>
      <c r="CH220" s="31"/>
      <c r="CI220" s="31"/>
      <c r="CJ220" s="31"/>
      <c r="CK220" s="31"/>
      <c r="CL220" s="31"/>
      <c r="CM220" s="31"/>
      <c r="CN220" s="31"/>
      <c r="CO220" s="31"/>
      <c r="CP220" s="31"/>
      <c r="CQ220" s="31"/>
      <c r="CR220" s="31"/>
      <c r="CS220" s="31"/>
      <c r="CT220" s="31"/>
      <c r="CU220" s="31"/>
      <c r="CV220" s="31"/>
      <c r="CW220" s="31"/>
      <c r="CX220" s="31"/>
      <c r="CY220" s="31"/>
      <c r="CZ220" s="31"/>
      <c r="DA220" s="31"/>
      <c r="DB220" s="31"/>
      <c r="DC220" s="31"/>
      <c r="DD220" s="31"/>
      <c r="DE220" s="31"/>
      <c r="DF220" s="31"/>
      <c r="DG220" s="31"/>
      <c r="DH220" s="31"/>
      <c r="DI220" s="31"/>
      <c r="DJ220" s="31"/>
      <c r="DK220" s="31"/>
      <c r="DL220" s="31"/>
      <c r="DM220" s="31"/>
    </row>
    <row r="221" spans="1:117" x14ac:dyDescent="0.3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  <c r="BR221" s="31"/>
      <c r="BS221" s="31"/>
      <c r="BT221" s="31"/>
      <c r="BU221" s="31"/>
      <c r="BV221" s="31"/>
      <c r="BW221" s="31"/>
      <c r="BX221" s="31"/>
      <c r="BY221" s="31"/>
      <c r="BZ221" s="31"/>
      <c r="CA221" s="31"/>
      <c r="CB221" s="31"/>
      <c r="CC221" s="31"/>
      <c r="CD221" s="31"/>
      <c r="CE221" s="31"/>
      <c r="CF221" s="31"/>
      <c r="CG221" s="31"/>
      <c r="CH221" s="31"/>
      <c r="CI221" s="31"/>
      <c r="CJ221" s="31"/>
      <c r="CK221" s="31"/>
      <c r="CL221" s="31"/>
      <c r="CM221" s="31"/>
      <c r="CN221" s="31"/>
      <c r="CO221" s="31"/>
      <c r="CP221" s="31"/>
      <c r="CQ221" s="31"/>
      <c r="CR221" s="31"/>
      <c r="CS221" s="31"/>
      <c r="CT221" s="31"/>
      <c r="CU221" s="31"/>
      <c r="CV221" s="31"/>
      <c r="CW221" s="31"/>
      <c r="CX221" s="31"/>
      <c r="CY221" s="31"/>
      <c r="CZ221" s="31"/>
      <c r="DA221" s="31"/>
      <c r="DB221" s="31"/>
      <c r="DC221" s="31"/>
      <c r="DD221" s="31"/>
      <c r="DE221" s="31"/>
      <c r="DF221" s="31"/>
      <c r="DG221" s="31"/>
      <c r="DH221" s="31"/>
      <c r="DI221" s="31"/>
      <c r="DJ221" s="31"/>
      <c r="DK221" s="31"/>
      <c r="DL221" s="31"/>
      <c r="DM221" s="31"/>
    </row>
    <row r="222" spans="1:117" x14ac:dyDescent="0.3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  <c r="BR222" s="31"/>
      <c r="BS222" s="31"/>
      <c r="BT222" s="31"/>
      <c r="BU222" s="31"/>
      <c r="BV222" s="31"/>
      <c r="BW222" s="31"/>
      <c r="BX222" s="31"/>
      <c r="BY222" s="31"/>
      <c r="BZ222" s="31"/>
      <c r="CA222" s="31"/>
      <c r="CB222" s="31"/>
      <c r="CC222" s="31"/>
      <c r="CD222" s="31"/>
      <c r="CE222" s="31"/>
      <c r="CF222" s="31"/>
      <c r="CG222" s="31"/>
      <c r="CH222" s="31"/>
      <c r="CI222" s="31"/>
      <c r="CJ222" s="31"/>
      <c r="CK222" s="31"/>
      <c r="CL222" s="31"/>
      <c r="CM222" s="31"/>
      <c r="CN222" s="31"/>
      <c r="CO222" s="31"/>
      <c r="CP222" s="31"/>
      <c r="CQ222" s="31"/>
      <c r="CR222" s="31"/>
      <c r="CS222" s="31"/>
      <c r="CT222" s="31"/>
      <c r="CU222" s="31"/>
      <c r="CV222" s="31"/>
      <c r="CW222" s="31"/>
      <c r="CX222" s="31"/>
      <c r="CY222" s="31"/>
      <c r="CZ222" s="31"/>
      <c r="DA222" s="31"/>
      <c r="DB222" s="31"/>
      <c r="DC222" s="31"/>
      <c r="DD222" s="31"/>
      <c r="DE222" s="31"/>
      <c r="DF222" s="31"/>
      <c r="DG222" s="31"/>
      <c r="DH222" s="31"/>
      <c r="DI222" s="31"/>
      <c r="DJ222" s="31"/>
      <c r="DK222" s="31"/>
      <c r="DL222" s="31"/>
      <c r="DM222" s="31"/>
    </row>
    <row r="223" spans="1:117" x14ac:dyDescent="0.3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  <c r="BR223" s="31"/>
      <c r="BS223" s="31"/>
      <c r="BT223" s="31"/>
      <c r="BU223" s="31"/>
      <c r="BV223" s="31"/>
      <c r="BW223" s="31"/>
      <c r="BX223" s="31"/>
      <c r="BY223" s="31"/>
      <c r="BZ223" s="31"/>
      <c r="CA223" s="31"/>
      <c r="CB223" s="31"/>
      <c r="CC223" s="31"/>
      <c r="CD223" s="31"/>
      <c r="CE223" s="31"/>
      <c r="CF223" s="31"/>
      <c r="CG223" s="31"/>
      <c r="CH223" s="31"/>
      <c r="CI223" s="31"/>
      <c r="CJ223" s="31"/>
      <c r="CK223" s="31"/>
      <c r="CL223" s="31"/>
      <c r="CM223" s="31"/>
      <c r="CN223" s="31"/>
      <c r="CO223" s="31"/>
      <c r="CP223" s="31"/>
      <c r="CQ223" s="31"/>
      <c r="CR223" s="31"/>
      <c r="CS223" s="31"/>
      <c r="CT223" s="31"/>
      <c r="CU223" s="31"/>
      <c r="CV223" s="31"/>
      <c r="CW223" s="31"/>
      <c r="CX223" s="31"/>
      <c r="CY223" s="31"/>
      <c r="CZ223" s="31"/>
      <c r="DA223" s="31"/>
      <c r="DB223" s="31"/>
      <c r="DC223" s="31"/>
      <c r="DD223" s="31"/>
      <c r="DE223" s="31"/>
      <c r="DF223" s="31"/>
      <c r="DG223" s="31"/>
      <c r="DH223" s="31"/>
      <c r="DI223" s="31"/>
      <c r="DJ223" s="31"/>
      <c r="DK223" s="31"/>
      <c r="DL223" s="31"/>
      <c r="DM223" s="31"/>
    </row>
    <row r="224" spans="1:117" x14ac:dyDescent="0.3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  <c r="BR224" s="31"/>
      <c r="BS224" s="31"/>
      <c r="BT224" s="31"/>
      <c r="BU224" s="31"/>
      <c r="BV224" s="31"/>
      <c r="BW224" s="31"/>
      <c r="BX224" s="31"/>
      <c r="BY224" s="31"/>
      <c r="BZ224" s="31"/>
      <c r="CA224" s="31"/>
      <c r="CB224" s="31"/>
      <c r="CC224" s="31"/>
      <c r="CD224" s="31"/>
      <c r="CE224" s="31"/>
      <c r="CF224" s="31"/>
      <c r="CG224" s="31"/>
      <c r="CH224" s="31"/>
      <c r="CI224" s="31"/>
      <c r="CJ224" s="31"/>
      <c r="CK224" s="31"/>
      <c r="CL224" s="31"/>
      <c r="CM224" s="31"/>
      <c r="CN224" s="31"/>
      <c r="CO224" s="31"/>
      <c r="CP224" s="31"/>
      <c r="CQ224" s="31"/>
      <c r="CR224" s="31"/>
      <c r="CS224" s="31"/>
      <c r="CT224" s="31"/>
      <c r="CU224" s="31"/>
      <c r="CV224" s="31"/>
      <c r="CW224" s="31"/>
      <c r="CX224" s="31"/>
      <c r="CY224" s="31"/>
      <c r="CZ224" s="31"/>
      <c r="DA224" s="31"/>
      <c r="DB224" s="31"/>
      <c r="DC224" s="31"/>
      <c r="DD224" s="31"/>
      <c r="DE224" s="31"/>
      <c r="DF224" s="31"/>
      <c r="DG224" s="31"/>
      <c r="DH224" s="31"/>
      <c r="DI224" s="31"/>
      <c r="DJ224" s="31"/>
      <c r="DK224" s="31"/>
      <c r="DL224" s="31"/>
      <c r="DM224" s="31"/>
    </row>
    <row r="225" spans="1:117" x14ac:dyDescent="0.3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  <c r="BR225" s="31"/>
      <c r="BS225" s="31"/>
      <c r="BT225" s="31"/>
      <c r="BU225" s="31"/>
      <c r="BV225" s="31"/>
      <c r="BW225" s="31"/>
      <c r="BX225" s="31"/>
      <c r="BY225" s="31"/>
      <c r="BZ225" s="31"/>
      <c r="CA225" s="31"/>
      <c r="CB225" s="31"/>
      <c r="CC225" s="31"/>
      <c r="CD225" s="31"/>
      <c r="CE225" s="31"/>
      <c r="CF225" s="31"/>
      <c r="CG225" s="31"/>
      <c r="CH225" s="31"/>
      <c r="CI225" s="31"/>
      <c r="CJ225" s="31"/>
      <c r="CK225" s="31"/>
      <c r="CL225" s="31"/>
      <c r="CM225" s="31"/>
      <c r="CN225" s="31"/>
      <c r="CO225" s="31"/>
      <c r="CP225" s="31"/>
      <c r="CQ225" s="31"/>
      <c r="CR225" s="31"/>
      <c r="CS225" s="31"/>
      <c r="CT225" s="31"/>
      <c r="CU225" s="31"/>
      <c r="CV225" s="31"/>
      <c r="CW225" s="31"/>
      <c r="CX225" s="31"/>
      <c r="CY225" s="31"/>
      <c r="CZ225" s="31"/>
      <c r="DA225" s="31"/>
      <c r="DB225" s="31"/>
      <c r="DC225" s="31"/>
      <c r="DD225" s="31"/>
      <c r="DE225" s="31"/>
      <c r="DF225" s="31"/>
      <c r="DG225" s="31"/>
      <c r="DH225" s="31"/>
      <c r="DI225" s="31"/>
      <c r="DJ225" s="31"/>
      <c r="DK225" s="31"/>
      <c r="DL225" s="31"/>
      <c r="DM225" s="31"/>
    </row>
    <row r="226" spans="1:117" x14ac:dyDescent="0.3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  <c r="BR226" s="31"/>
      <c r="BS226" s="31"/>
      <c r="BT226" s="31"/>
      <c r="BU226" s="31"/>
      <c r="BV226" s="31"/>
      <c r="BW226" s="31"/>
      <c r="BX226" s="31"/>
      <c r="BY226" s="31"/>
      <c r="BZ226" s="31"/>
      <c r="CA226" s="31"/>
      <c r="CB226" s="31"/>
      <c r="CC226" s="31"/>
      <c r="CD226" s="31"/>
      <c r="CE226" s="31"/>
      <c r="CF226" s="31"/>
      <c r="CG226" s="31"/>
      <c r="CH226" s="31"/>
      <c r="CI226" s="31"/>
      <c r="CJ226" s="31"/>
      <c r="CK226" s="31"/>
      <c r="CL226" s="31"/>
      <c r="CM226" s="31"/>
      <c r="CN226" s="31"/>
      <c r="CO226" s="31"/>
      <c r="CP226" s="31"/>
      <c r="CQ226" s="31"/>
      <c r="CR226" s="31"/>
      <c r="CS226" s="31"/>
      <c r="CT226" s="31"/>
      <c r="CU226" s="31"/>
      <c r="CV226" s="31"/>
      <c r="CW226" s="31"/>
      <c r="CX226" s="31"/>
      <c r="CY226" s="31"/>
      <c r="CZ226" s="31"/>
      <c r="DA226" s="31"/>
      <c r="DB226" s="31"/>
      <c r="DC226" s="31"/>
      <c r="DD226" s="31"/>
      <c r="DE226" s="31"/>
      <c r="DF226" s="31"/>
      <c r="DG226" s="31"/>
      <c r="DH226" s="31"/>
      <c r="DI226" s="31"/>
      <c r="DJ226" s="31"/>
      <c r="DK226" s="31"/>
      <c r="DL226" s="31"/>
      <c r="DM226" s="31"/>
    </row>
    <row r="227" spans="1:117" x14ac:dyDescent="0.3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  <c r="BR227" s="31"/>
      <c r="BS227" s="31"/>
      <c r="BT227" s="31"/>
      <c r="BU227" s="31"/>
      <c r="BV227" s="31"/>
      <c r="BW227" s="31"/>
      <c r="BX227" s="31"/>
      <c r="BY227" s="31"/>
      <c r="BZ227" s="31"/>
      <c r="CA227" s="31"/>
      <c r="CB227" s="31"/>
      <c r="CC227" s="31"/>
      <c r="CD227" s="31"/>
      <c r="CE227" s="31"/>
      <c r="CF227" s="31"/>
      <c r="CG227" s="31"/>
      <c r="CH227" s="31"/>
      <c r="CI227" s="31"/>
      <c r="CJ227" s="31"/>
      <c r="CK227" s="31"/>
      <c r="CL227" s="31"/>
      <c r="CM227" s="31"/>
      <c r="CN227" s="31"/>
      <c r="CO227" s="31"/>
      <c r="CP227" s="31"/>
      <c r="CQ227" s="31"/>
      <c r="CR227" s="31"/>
      <c r="CS227" s="31"/>
      <c r="CT227" s="31"/>
      <c r="CU227" s="31"/>
      <c r="CV227" s="31"/>
      <c r="CW227" s="31"/>
      <c r="CX227" s="31"/>
      <c r="CY227" s="31"/>
      <c r="CZ227" s="31"/>
      <c r="DA227" s="31"/>
      <c r="DB227" s="31"/>
      <c r="DC227" s="31"/>
      <c r="DD227" s="31"/>
      <c r="DE227" s="31"/>
      <c r="DF227" s="31"/>
      <c r="DG227" s="31"/>
      <c r="DH227" s="31"/>
      <c r="DI227" s="31"/>
      <c r="DJ227" s="31"/>
      <c r="DK227" s="31"/>
      <c r="DL227" s="31"/>
      <c r="DM227" s="31"/>
    </row>
    <row r="228" spans="1:117" x14ac:dyDescent="0.3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  <c r="BR228" s="31"/>
      <c r="BS228" s="31"/>
      <c r="BT228" s="31"/>
      <c r="BU228" s="31"/>
      <c r="BV228" s="31"/>
      <c r="BW228" s="31"/>
      <c r="BX228" s="31"/>
      <c r="BY228" s="31"/>
      <c r="BZ228" s="31"/>
      <c r="CA228" s="31"/>
      <c r="CB228" s="31"/>
      <c r="CC228" s="31"/>
      <c r="CD228" s="31"/>
      <c r="CE228" s="31"/>
      <c r="CF228" s="31"/>
      <c r="CG228" s="31"/>
      <c r="CH228" s="31"/>
      <c r="CI228" s="31"/>
      <c r="CJ228" s="31"/>
      <c r="CK228" s="31"/>
      <c r="CL228" s="31"/>
      <c r="CM228" s="31"/>
      <c r="CN228" s="31"/>
      <c r="CO228" s="31"/>
      <c r="CP228" s="31"/>
      <c r="CQ228" s="31"/>
      <c r="CR228" s="31"/>
      <c r="CS228" s="31"/>
      <c r="CT228" s="31"/>
      <c r="CU228" s="31"/>
      <c r="CV228" s="31"/>
      <c r="CW228" s="31"/>
      <c r="CX228" s="31"/>
      <c r="CY228" s="31"/>
      <c r="CZ228" s="31"/>
      <c r="DA228" s="31"/>
      <c r="DB228" s="31"/>
      <c r="DC228" s="31"/>
      <c r="DD228" s="31"/>
      <c r="DE228" s="31"/>
      <c r="DF228" s="31"/>
      <c r="DG228" s="31"/>
      <c r="DH228" s="31"/>
      <c r="DI228" s="31"/>
      <c r="DJ228" s="31"/>
      <c r="DK228" s="31"/>
      <c r="DL228" s="31"/>
      <c r="DM228" s="31"/>
    </row>
    <row r="229" spans="1:117" x14ac:dyDescent="0.3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  <c r="BR229" s="31"/>
      <c r="BS229" s="31"/>
      <c r="BT229" s="31"/>
      <c r="BU229" s="31"/>
      <c r="BV229" s="31"/>
      <c r="BW229" s="31"/>
      <c r="BX229" s="31"/>
      <c r="BY229" s="31"/>
      <c r="BZ229" s="31"/>
      <c r="CA229" s="31"/>
      <c r="CB229" s="31"/>
      <c r="CC229" s="31"/>
      <c r="CD229" s="31"/>
      <c r="CE229" s="31"/>
      <c r="CF229" s="31"/>
      <c r="CG229" s="31"/>
      <c r="CH229" s="31"/>
      <c r="CI229" s="31"/>
      <c r="CJ229" s="31"/>
      <c r="CK229" s="31"/>
      <c r="CL229" s="31"/>
      <c r="CM229" s="31"/>
      <c r="CN229" s="31"/>
      <c r="CO229" s="31"/>
      <c r="CP229" s="31"/>
      <c r="CQ229" s="31"/>
      <c r="CR229" s="31"/>
      <c r="CS229" s="31"/>
      <c r="CT229" s="31"/>
      <c r="CU229" s="31"/>
      <c r="CV229" s="31"/>
      <c r="CW229" s="31"/>
      <c r="CX229" s="31"/>
      <c r="CY229" s="31"/>
      <c r="CZ229" s="31"/>
      <c r="DA229" s="31"/>
      <c r="DB229" s="31"/>
      <c r="DC229" s="31"/>
      <c r="DD229" s="31"/>
      <c r="DE229" s="31"/>
      <c r="DF229" s="31"/>
      <c r="DG229" s="31"/>
      <c r="DH229" s="31"/>
      <c r="DI229" s="31"/>
      <c r="DJ229" s="31"/>
      <c r="DK229" s="31"/>
      <c r="DL229" s="31"/>
      <c r="DM229" s="31"/>
    </row>
    <row r="230" spans="1:117" x14ac:dyDescent="0.3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  <c r="BR230" s="31"/>
      <c r="BS230" s="31"/>
      <c r="BT230" s="31"/>
      <c r="BU230" s="31"/>
      <c r="BV230" s="31"/>
      <c r="BW230" s="31"/>
      <c r="BX230" s="31"/>
      <c r="BY230" s="31"/>
      <c r="BZ230" s="31"/>
      <c r="CA230" s="31"/>
      <c r="CB230" s="31"/>
      <c r="CC230" s="31"/>
      <c r="CD230" s="31"/>
      <c r="CE230" s="31"/>
      <c r="CF230" s="31"/>
      <c r="CG230" s="31"/>
      <c r="CH230" s="31"/>
      <c r="CI230" s="31"/>
      <c r="CJ230" s="31"/>
      <c r="CK230" s="31"/>
      <c r="CL230" s="31"/>
      <c r="CM230" s="31"/>
      <c r="CN230" s="31"/>
      <c r="CO230" s="31"/>
      <c r="CP230" s="31"/>
      <c r="CQ230" s="31"/>
      <c r="CR230" s="31"/>
      <c r="CS230" s="31"/>
      <c r="CT230" s="31"/>
      <c r="CU230" s="31"/>
      <c r="CV230" s="31"/>
      <c r="CW230" s="31"/>
      <c r="CX230" s="31"/>
      <c r="CY230" s="31"/>
      <c r="CZ230" s="31"/>
      <c r="DA230" s="31"/>
      <c r="DB230" s="31"/>
      <c r="DC230" s="31"/>
      <c r="DD230" s="31"/>
      <c r="DE230" s="31"/>
      <c r="DF230" s="31"/>
      <c r="DG230" s="31"/>
      <c r="DH230" s="31"/>
      <c r="DI230" s="31"/>
      <c r="DJ230" s="31"/>
      <c r="DK230" s="31"/>
      <c r="DL230" s="31"/>
      <c r="DM230" s="31"/>
    </row>
    <row r="231" spans="1:117" x14ac:dyDescent="0.3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  <c r="BR231" s="31"/>
      <c r="BS231" s="31"/>
      <c r="BT231" s="31"/>
      <c r="BU231" s="31"/>
      <c r="BV231" s="31"/>
      <c r="BW231" s="31"/>
      <c r="BX231" s="31"/>
      <c r="BY231" s="31"/>
      <c r="BZ231" s="31"/>
      <c r="CA231" s="31"/>
      <c r="CB231" s="31"/>
      <c r="CC231" s="31"/>
      <c r="CD231" s="31"/>
      <c r="CE231" s="31"/>
      <c r="CF231" s="31"/>
      <c r="CG231" s="31"/>
      <c r="CH231" s="31"/>
      <c r="CI231" s="31"/>
      <c r="CJ231" s="31"/>
      <c r="CK231" s="31"/>
      <c r="CL231" s="31"/>
      <c r="CM231" s="31"/>
      <c r="CN231" s="31"/>
      <c r="CO231" s="31"/>
      <c r="CP231" s="31"/>
      <c r="CQ231" s="31"/>
      <c r="CR231" s="31"/>
      <c r="CS231" s="31"/>
      <c r="CT231" s="31"/>
      <c r="CU231" s="31"/>
      <c r="CV231" s="31"/>
      <c r="CW231" s="31"/>
      <c r="CX231" s="31"/>
      <c r="CY231" s="31"/>
      <c r="CZ231" s="31"/>
      <c r="DA231" s="31"/>
      <c r="DB231" s="31"/>
      <c r="DC231" s="31"/>
      <c r="DD231" s="31"/>
      <c r="DE231" s="31"/>
      <c r="DF231" s="31"/>
      <c r="DG231" s="31"/>
      <c r="DH231" s="31"/>
      <c r="DI231" s="31"/>
      <c r="DJ231" s="31"/>
      <c r="DK231" s="31"/>
      <c r="DL231" s="31"/>
      <c r="DM231" s="31"/>
    </row>
    <row r="232" spans="1:117" x14ac:dyDescent="0.3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  <c r="BR232" s="31"/>
      <c r="BS232" s="31"/>
      <c r="BT232" s="31"/>
      <c r="BU232" s="31"/>
      <c r="BV232" s="31"/>
      <c r="BW232" s="31"/>
      <c r="BX232" s="31"/>
      <c r="BY232" s="31"/>
      <c r="BZ232" s="31"/>
      <c r="CA232" s="31"/>
      <c r="CB232" s="31"/>
      <c r="CC232" s="31"/>
      <c r="CD232" s="31"/>
      <c r="CE232" s="31"/>
      <c r="CF232" s="31"/>
      <c r="CG232" s="31"/>
      <c r="CH232" s="31"/>
      <c r="CI232" s="31"/>
      <c r="CJ232" s="31"/>
      <c r="CK232" s="31"/>
      <c r="CL232" s="31"/>
      <c r="CM232" s="31"/>
      <c r="CN232" s="31"/>
      <c r="CO232" s="31"/>
      <c r="CP232" s="31"/>
      <c r="CQ232" s="31"/>
      <c r="CR232" s="31"/>
      <c r="CS232" s="31"/>
      <c r="CT232" s="31"/>
      <c r="CU232" s="31"/>
      <c r="CV232" s="31"/>
      <c r="CW232" s="31"/>
      <c r="CX232" s="31"/>
      <c r="CY232" s="31"/>
      <c r="CZ232" s="31"/>
      <c r="DA232" s="31"/>
      <c r="DB232" s="31"/>
      <c r="DC232" s="31"/>
      <c r="DD232" s="31"/>
      <c r="DE232" s="31"/>
      <c r="DF232" s="31"/>
      <c r="DG232" s="31"/>
      <c r="DH232" s="31"/>
      <c r="DI232" s="31"/>
      <c r="DJ232" s="31"/>
      <c r="DK232" s="31"/>
      <c r="DL232" s="31"/>
      <c r="DM232" s="31"/>
    </row>
    <row r="233" spans="1:117" x14ac:dyDescent="0.3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31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31"/>
      <c r="DM233" s="31"/>
    </row>
    <row r="234" spans="1:117" x14ac:dyDescent="0.3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31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31"/>
      <c r="DM234" s="31"/>
    </row>
    <row r="235" spans="1:117" x14ac:dyDescent="0.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31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31"/>
      <c r="DM235" s="31"/>
    </row>
    <row r="236" spans="1:117" x14ac:dyDescent="0.3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31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31"/>
      <c r="DM236" s="31"/>
    </row>
    <row r="237" spans="1:117" x14ac:dyDescent="0.3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31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31"/>
      <c r="DM237" s="31"/>
    </row>
    <row r="238" spans="1:117" x14ac:dyDescent="0.3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31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31"/>
      <c r="DM238" s="31"/>
    </row>
    <row r="239" spans="1:117" x14ac:dyDescent="0.3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31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31"/>
      <c r="DM239" s="31"/>
    </row>
    <row r="240" spans="1:117" x14ac:dyDescent="0.3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31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31"/>
      <c r="DM240" s="31"/>
    </row>
    <row r="241" spans="1:117" x14ac:dyDescent="0.3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  <c r="BR241" s="31"/>
      <c r="BS241" s="31"/>
      <c r="BT241" s="31"/>
      <c r="BU241" s="31"/>
      <c r="BV241" s="31"/>
      <c r="BW241" s="31"/>
      <c r="BX241" s="31"/>
      <c r="BY241" s="31"/>
      <c r="BZ241" s="31"/>
      <c r="CA241" s="31"/>
      <c r="CB241" s="31"/>
      <c r="CC241" s="31"/>
      <c r="CD241" s="31"/>
      <c r="CE241" s="31"/>
      <c r="CF241" s="31"/>
      <c r="CG241" s="31"/>
      <c r="CH241" s="31"/>
      <c r="CI241" s="31"/>
      <c r="CJ241" s="31"/>
      <c r="CK241" s="31"/>
      <c r="CL241" s="31"/>
      <c r="CM241" s="31"/>
      <c r="CN241" s="31"/>
      <c r="CO241" s="31"/>
      <c r="CP241" s="31"/>
      <c r="CQ241" s="31"/>
      <c r="CR241" s="31"/>
      <c r="CS241" s="31"/>
      <c r="CT241" s="31"/>
      <c r="CU241" s="31"/>
      <c r="CV241" s="31"/>
      <c r="CW241" s="31"/>
      <c r="CX241" s="31"/>
      <c r="CY241" s="31"/>
      <c r="CZ241" s="31"/>
      <c r="DA241" s="31"/>
      <c r="DB241" s="31"/>
      <c r="DC241" s="31"/>
      <c r="DD241" s="31"/>
      <c r="DE241" s="31"/>
      <c r="DF241" s="31"/>
      <c r="DG241" s="31"/>
      <c r="DH241" s="31"/>
      <c r="DI241" s="31"/>
      <c r="DJ241" s="31"/>
      <c r="DK241" s="31"/>
      <c r="DL241" s="31"/>
      <c r="DM241" s="31"/>
    </row>
    <row r="242" spans="1:117" x14ac:dyDescent="0.3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31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31"/>
      <c r="DM242" s="31"/>
    </row>
    <row r="243" spans="1:117" x14ac:dyDescent="0.3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31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31"/>
      <c r="DM243" s="31"/>
    </row>
    <row r="244" spans="1:117" x14ac:dyDescent="0.3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31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31"/>
      <c r="DM244" s="31"/>
    </row>
    <row r="245" spans="1:117" x14ac:dyDescent="0.3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/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31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31"/>
      <c r="DM245" s="31"/>
    </row>
    <row r="246" spans="1:117" x14ac:dyDescent="0.3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  <c r="BR246" s="31"/>
      <c r="BS246" s="31"/>
      <c r="BT246" s="31"/>
      <c r="BU246" s="31"/>
      <c r="BV246" s="31"/>
      <c r="BW246" s="31"/>
      <c r="BX246" s="31"/>
      <c r="BY246" s="31"/>
      <c r="BZ246" s="31"/>
      <c r="CA246" s="31"/>
      <c r="CB246" s="31"/>
      <c r="CC246" s="31"/>
      <c r="CD246" s="31"/>
      <c r="CE246" s="31"/>
      <c r="CF246" s="31"/>
      <c r="CG246" s="31"/>
      <c r="CH246" s="31"/>
      <c r="CI246" s="31"/>
      <c r="CJ246" s="31"/>
      <c r="CK246" s="31"/>
      <c r="CL246" s="31"/>
      <c r="CM246" s="31"/>
      <c r="CN246" s="31"/>
      <c r="CO246" s="31"/>
      <c r="CP246" s="31"/>
      <c r="CQ246" s="31"/>
      <c r="CR246" s="31"/>
      <c r="CS246" s="31"/>
      <c r="CT246" s="31"/>
      <c r="CU246" s="31"/>
      <c r="CV246" s="31"/>
      <c r="CW246" s="31"/>
      <c r="CX246" s="31"/>
      <c r="CY246" s="31"/>
      <c r="CZ246" s="31"/>
      <c r="DA246" s="31"/>
      <c r="DB246" s="31"/>
      <c r="DC246" s="31"/>
      <c r="DD246" s="31"/>
      <c r="DE246" s="31"/>
      <c r="DF246" s="31"/>
      <c r="DG246" s="31"/>
      <c r="DH246" s="31"/>
      <c r="DI246" s="31"/>
      <c r="DJ246" s="31"/>
      <c r="DK246" s="31"/>
      <c r="DL246" s="31"/>
      <c r="DM246" s="31"/>
    </row>
    <row r="247" spans="1:117" x14ac:dyDescent="0.3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  <c r="BR247" s="31"/>
      <c r="BS247" s="31"/>
      <c r="BT247" s="31"/>
      <c r="BU247" s="31"/>
      <c r="BV247" s="31"/>
      <c r="BW247" s="31"/>
      <c r="BX247" s="31"/>
      <c r="BY247" s="31"/>
      <c r="BZ247" s="31"/>
      <c r="CA247" s="31"/>
      <c r="CB247" s="31"/>
      <c r="CC247" s="31"/>
      <c r="CD247" s="31"/>
      <c r="CE247" s="31"/>
      <c r="CF247" s="31"/>
      <c r="CG247" s="31"/>
      <c r="CH247" s="31"/>
      <c r="CI247" s="31"/>
      <c r="CJ247" s="31"/>
      <c r="CK247" s="31"/>
      <c r="CL247" s="31"/>
      <c r="CM247" s="31"/>
      <c r="CN247" s="31"/>
      <c r="CO247" s="31"/>
      <c r="CP247" s="31"/>
      <c r="CQ247" s="31"/>
      <c r="CR247" s="31"/>
      <c r="CS247" s="31"/>
      <c r="CT247" s="31"/>
      <c r="CU247" s="31"/>
      <c r="CV247" s="31"/>
      <c r="CW247" s="31"/>
      <c r="CX247" s="31"/>
      <c r="CY247" s="31"/>
      <c r="CZ247" s="31"/>
      <c r="DA247" s="31"/>
      <c r="DB247" s="31"/>
      <c r="DC247" s="31"/>
      <c r="DD247" s="31"/>
      <c r="DE247" s="31"/>
      <c r="DF247" s="31"/>
      <c r="DG247" s="31"/>
      <c r="DH247" s="31"/>
      <c r="DI247" s="31"/>
      <c r="DJ247" s="31"/>
      <c r="DK247" s="31"/>
      <c r="DL247" s="31"/>
      <c r="DM247" s="31"/>
    </row>
    <row r="248" spans="1:117" x14ac:dyDescent="0.3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  <c r="BR248" s="31"/>
      <c r="BS248" s="31"/>
      <c r="BT248" s="31"/>
      <c r="BU248" s="31"/>
      <c r="BV248" s="31"/>
      <c r="BW248" s="31"/>
      <c r="BX248" s="31"/>
      <c r="BY248" s="31"/>
      <c r="BZ248" s="31"/>
      <c r="CA248" s="31"/>
      <c r="CB248" s="31"/>
      <c r="CC248" s="31"/>
      <c r="CD248" s="31"/>
      <c r="CE248" s="31"/>
      <c r="CF248" s="31"/>
      <c r="CG248" s="31"/>
      <c r="CH248" s="31"/>
      <c r="CI248" s="31"/>
      <c r="CJ248" s="31"/>
      <c r="CK248" s="31"/>
      <c r="CL248" s="31"/>
      <c r="CM248" s="31"/>
      <c r="CN248" s="31"/>
      <c r="CO248" s="31"/>
      <c r="CP248" s="31"/>
      <c r="CQ248" s="31"/>
      <c r="CR248" s="31"/>
      <c r="CS248" s="31"/>
      <c r="CT248" s="31"/>
      <c r="CU248" s="31"/>
      <c r="CV248" s="31"/>
      <c r="CW248" s="31"/>
      <c r="CX248" s="31"/>
      <c r="CY248" s="31"/>
      <c r="CZ248" s="31"/>
      <c r="DA248" s="31"/>
      <c r="DB248" s="31"/>
      <c r="DC248" s="31"/>
      <c r="DD248" s="31"/>
      <c r="DE248" s="31"/>
      <c r="DF248" s="31"/>
      <c r="DG248" s="31"/>
      <c r="DH248" s="31"/>
      <c r="DI248" s="31"/>
      <c r="DJ248" s="31"/>
      <c r="DK248" s="31"/>
      <c r="DL248" s="31"/>
      <c r="DM248" s="31"/>
    </row>
    <row r="249" spans="1:117" x14ac:dyDescent="0.3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  <c r="BR249" s="31"/>
      <c r="BS249" s="31"/>
      <c r="BT249" s="31"/>
      <c r="BU249" s="31"/>
      <c r="BV249" s="31"/>
      <c r="BW249" s="31"/>
      <c r="BX249" s="31"/>
      <c r="BY249" s="31"/>
      <c r="BZ249" s="31"/>
      <c r="CA249" s="31"/>
      <c r="CB249" s="31"/>
      <c r="CC249" s="31"/>
      <c r="CD249" s="31"/>
      <c r="CE249" s="31"/>
      <c r="CF249" s="31"/>
      <c r="CG249" s="31"/>
      <c r="CH249" s="31"/>
      <c r="CI249" s="31"/>
      <c r="CJ249" s="31"/>
      <c r="CK249" s="31"/>
      <c r="CL249" s="31"/>
      <c r="CM249" s="31"/>
      <c r="CN249" s="31"/>
      <c r="CO249" s="31"/>
      <c r="CP249" s="31"/>
      <c r="CQ249" s="31"/>
      <c r="CR249" s="31"/>
      <c r="CS249" s="31"/>
      <c r="CT249" s="31"/>
      <c r="CU249" s="31"/>
      <c r="CV249" s="31"/>
      <c r="CW249" s="31"/>
      <c r="CX249" s="31"/>
      <c r="CY249" s="31"/>
      <c r="CZ249" s="31"/>
      <c r="DA249" s="31"/>
      <c r="DB249" s="31"/>
      <c r="DC249" s="31"/>
      <c r="DD249" s="31"/>
      <c r="DE249" s="31"/>
      <c r="DF249" s="31"/>
      <c r="DG249" s="31"/>
      <c r="DH249" s="31"/>
      <c r="DI249" s="31"/>
      <c r="DJ249" s="31"/>
      <c r="DK249" s="31"/>
      <c r="DL249" s="31"/>
      <c r="DM249" s="31"/>
    </row>
    <row r="250" spans="1:117" x14ac:dyDescent="0.3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  <c r="BR250" s="31"/>
      <c r="BS250" s="31"/>
      <c r="BT250" s="31"/>
      <c r="BU250" s="31"/>
      <c r="BV250" s="31"/>
      <c r="BW250" s="31"/>
      <c r="BX250" s="31"/>
      <c r="BY250" s="31"/>
      <c r="BZ250" s="31"/>
      <c r="CA250" s="31"/>
      <c r="CB250" s="31"/>
      <c r="CC250" s="31"/>
      <c r="CD250" s="31"/>
      <c r="CE250" s="31"/>
      <c r="CF250" s="31"/>
      <c r="CG250" s="31"/>
      <c r="CH250" s="31"/>
      <c r="CI250" s="31"/>
      <c r="CJ250" s="31"/>
      <c r="CK250" s="31"/>
      <c r="CL250" s="31"/>
      <c r="CM250" s="31"/>
      <c r="CN250" s="31"/>
      <c r="CO250" s="31"/>
      <c r="CP250" s="31"/>
      <c r="CQ250" s="31"/>
      <c r="CR250" s="31"/>
      <c r="CS250" s="31"/>
      <c r="CT250" s="31"/>
      <c r="CU250" s="31"/>
      <c r="CV250" s="31"/>
      <c r="CW250" s="31"/>
      <c r="CX250" s="31"/>
      <c r="CY250" s="31"/>
      <c r="CZ250" s="31"/>
      <c r="DA250" s="31"/>
      <c r="DB250" s="31"/>
      <c r="DC250" s="31"/>
      <c r="DD250" s="31"/>
      <c r="DE250" s="31"/>
      <c r="DF250" s="31"/>
      <c r="DG250" s="31"/>
      <c r="DH250" s="31"/>
      <c r="DI250" s="31"/>
      <c r="DJ250" s="31"/>
      <c r="DK250" s="31"/>
      <c r="DL250" s="31"/>
      <c r="DM250" s="31"/>
    </row>
    <row r="251" spans="1:117" x14ac:dyDescent="0.3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  <c r="BR251" s="31"/>
      <c r="BS251" s="31"/>
      <c r="BT251" s="31"/>
      <c r="BU251" s="31"/>
      <c r="BV251" s="31"/>
      <c r="BW251" s="31"/>
      <c r="BX251" s="31"/>
      <c r="BY251" s="31"/>
      <c r="BZ251" s="31"/>
      <c r="CA251" s="31"/>
      <c r="CB251" s="31"/>
      <c r="CC251" s="31"/>
      <c r="CD251" s="31"/>
      <c r="CE251" s="31"/>
      <c r="CF251" s="31"/>
      <c r="CG251" s="31"/>
      <c r="CH251" s="31"/>
      <c r="CI251" s="31"/>
      <c r="CJ251" s="31"/>
      <c r="CK251" s="31"/>
      <c r="CL251" s="31"/>
      <c r="CM251" s="31"/>
      <c r="CN251" s="31"/>
      <c r="CO251" s="31"/>
      <c r="CP251" s="31"/>
      <c r="CQ251" s="31"/>
      <c r="CR251" s="31"/>
      <c r="CS251" s="31"/>
      <c r="CT251" s="31"/>
      <c r="CU251" s="31"/>
      <c r="CV251" s="31"/>
      <c r="CW251" s="31"/>
      <c r="CX251" s="31"/>
      <c r="CY251" s="31"/>
      <c r="CZ251" s="31"/>
      <c r="DA251" s="31"/>
      <c r="DB251" s="31"/>
      <c r="DC251" s="31"/>
      <c r="DD251" s="31"/>
      <c r="DE251" s="31"/>
      <c r="DF251" s="31"/>
      <c r="DG251" s="31"/>
      <c r="DH251" s="31"/>
      <c r="DI251" s="31"/>
      <c r="DJ251" s="31"/>
      <c r="DK251" s="31"/>
      <c r="DL251" s="31"/>
      <c r="DM251" s="31"/>
    </row>
    <row r="252" spans="1:117" x14ac:dyDescent="0.3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  <c r="BR252" s="31"/>
      <c r="BS252" s="31"/>
      <c r="BT252" s="31"/>
      <c r="BU252" s="31"/>
      <c r="BV252" s="31"/>
      <c r="BW252" s="31"/>
      <c r="BX252" s="31"/>
      <c r="BY252" s="31"/>
      <c r="BZ252" s="31"/>
      <c r="CA252" s="31"/>
      <c r="CB252" s="31"/>
      <c r="CC252" s="31"/>
      <c r="CD252" s="31"/>
      <c r="CE252" s="31"/>
      <c r="CF252" s="31"/>
      <c r="CG252" s="31"/>
      <c r="CH252" s="31"/>
      <c r="CI252" s="31"/>
      <c r="CJ252" s="31"/>
      <c r="CK252" s="31"/>
      <c r="CL252" s="31"/>
      <c r="CM252" s="31"/>
      <c r="CN252" s="31"/>
      <c r="CO252" s="31"/>
      <c r="CP252" s="31"/>
      <c r="CQ252" s="31"/>
      <c r="CR252" s="31"/>
      <c r="CS252" s="31"/>
      <c r="CT252" s="31"/>
      <c r="CU252" s="31"/>
      <c r="CV252" s="31"/>
      <c r="CW252" s="31"/>
      <c r="CX252" s="31"/>
      <c r="CY252" s="31"/>
      <c r="CZ252" s="31"/>
      <c r="DA252" s="31"/>
      <c r="DB252" s="31"/>
      <c r="DC252" s="31"/>
      <c r="DD252" s="31"/>
      <c r="DE252" s="31"/>
      <c r="DF252" s="31"/>
      <c r="DG252" s="31"/>
      <c r="DH252" s="31"/>
      <c r="DI252" s="31"/>
      <c r="DJ252" s="31"/>
      <c r="DK252" s="31"/>
      <c r="DL252" s="31"/>
      <c r="DM252" s="31"/>
    </row>
    <row r="253" spans="1:117" x14ac:dyDescent="0.3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  <c r="BR253" s="31"/>
      <c r="BS253" s="31"/>
      <c r="BT253" s="31"/>
      <c r="BU253" s="31"/>
      <c r="BV253" s="31"/>
      <c r="BW253" s="31"/>
      <c r="BX253" s="31"/>
      <c r="BY253" s="31"/>
      <c r="BZ253" s="31"/>
      <c r="CA253" s="31"/>
      <c r="CB253" s="31"/>
      <c r="CC253" s="31"/>
      <c r="CD253" s="31"/>
      <c r="CE253" s="31"/>
      <c r="CF253" s="31"/>
      <c r="CG253" s="31"/>
      <c r="CH253" s="31"/>
      <c r="CI253" s="31"/>
      <c r="CJ253" s="31"/>
      <c r="CK253" s="31"/>
      <c r="CL253" s="31"/>
      <c r="CM253" s="31"/>
      <c r="CN253" s="31"/>
      <c r="CO253" s="31"/>
      <c r="CP253" s="31"/>
      <c r="CQ253" s="31"/>
      <c r="CR253" s="31"/>
      <c r="CS253" s="31"/>
      <c r="CT253" s="31"/>
      <c r="CU253" s="31"/>
      <c r="CV253" s="31"/>
      <c r="CW253" s="31"/>
      <c r="CX253" s="31"/>
      <c r="CY253" s="31"/>
      <c r="CZ253" s="31"/>
      <c r="DA253" s="31"/>
      <c r="DB253" s="31"/>
      <c r="DC253" s="31"/>
      <c r="DD253" s="31"/>
      <c r="DE253" s="31"/>
      <c r="DF253" s="31"/>
      <c r="DG253" s="31"/>
      <c r="DH253" s="31"/>
      <c r="DI253" s="31"/>
      <c r="DJ253" s="31"/>
      <c r="DK253" s="31"/>
      <c r="DL253" s="31"/>
      <c r="DM253" s="31"/>
    </row>
    <row r="254" spans="1:117" x14ac:dyDescent="0.3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  <c r="BR254" s="31"/>
      <c r="BS254" s="31"/>
      <c r="BT254" s="31"/>
      <c r="BU254" s="31"/>
      <c r="BV254" s="31"/>
      <c r="BW254" s="31"/>
      <c r="BX254" s="31"/>
      <c r="BY254" s="31"/>
      <c r="BZ254" s="31"/>
      <c r="CA254" s="31"/>
      <c r="CB254" s="31"/>
      <c r="CC254" s="31"/>
      <c r="CD254" s="31"/>
      <c r="CE254" s="31"/>
      <c r="CF254" s="31"/>
      <c r="CG254" s="31"/>
      <c r="CH254" s="31"/>
      <c r="CI254" s="31"/>
      <c r="CJ254" s="31"/>
      <c r="CK254" s="31"/>
      <c r="CL254" s="31"/>
      <c r="CM254" s="31"/>
      <c r="CN254" s="31"/>
      <c r="CO254" s="31"/>
      <c r="CP254" s="31"/>
      <c r="CQ254" s="31"/>
      <c r="CR254" s="31"/>
      <c r="CS254" s="31"/>
      <c r="CT254" s="31"/>
      <c r="CU254" s="31"/>
      <c r="CV254" s="31"/>
      <c r="CW254" s="31"/>
      <c r="CX254" s="31"/>
      <c r="CY254" s="31"/>
      <c r="CZ254" s="31"/>
      <c r="DA254" s="31"/>
      <c r="DB254" s="31"/>
      <c r="DC254" s="31"/>
      <c r="DD254" s="31"/>
      <c r="DE254" s="31"/>
      <c r="DF254" s="31"/>
      <c r="DG254" s="31"/>
      <c r="DH254" s="31"/>
      <c r="DI254" s="31"/>
      <c r="DJ254" s="31"/>
      <c r="DK254" s="31"/>
      <c r="DL254" s="31"/>
      <c r="DM254" s="31"/>
    </row>
    <row r="255" spans="1:117" x14ac:dyDescent="0.3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31"/>
      <c r="CH255" s="31"/>
      <c r="CI255" s="31"/>
      <c r="CJ255" s="31"/>
      <c r="CK255" s="31"/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31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31"/>
      <c r="DM255" s="31"/>
    </row>
    <row r="256" spans="1:117" x14ac:dyDescent="0.3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  <c r="BR256" s="31"/>
      <c r="BS256" s="31"/>
      <c r="BT256" s="31"/>
      <c r="BU256" s="31"/>
      <c r="BV256" s="31"/>
      <c r="BW256" s="31"/>
      <c r="BX256" s="31"/>
      <c r="BY256" s="31"/>
      <c r="BZ256" s="31"/>
      <c r="CA256" s="31"/>
      <c r="CB256" s="31"/>
      <c r="CC256" s="31"/>
      <c r="CD256" s="31"/>
      <c r="CE256" s="31"/>
      <c r="CF256" s="31"/>
      <c r="CG256" s="31"/>
      <c r="CH256" s="31"/>
      <c r="CI256" s="31"/>
      <c r="CJ256" s="31"/>
      <c r="CK256" s="31"/>
      <c r="CL256" s="31"/>
      <c r="CM256" s="31"/>
      <c r="CN256" s="31"/>
      <c r="CO256" s="31"/>
      <c r="CP256" s="31"/>
      <c r="CQ256" s="31"/>
      <c r="CR256" s="31"/>
      <c r="CS256" s="31"/>
      <c r="CT256" s="31"/>
      <c r="CU256" s="31"/>
      <c r="CV256" s="31"/>
      <c r="CW256" s="31"/>
      <c r="CX256" s="31"/>
      <c r="CY256" s="31"/>
      <c r="CZ256" s="31"/>
      <c r="DA256" s="31"/>
      <c r="DB256" s="31"/>
      <c r="DC256" s="31"/>
      <c r="DD256" s="31"/>
      <c r="DE256" s="31"/>
      <c r="DF256" s="31"/>
      <c r="DG256" s="31"/>
      <c r="DH256" s="31"/>
      <c r="DI256" s="31"/>
      <c r="DJ256" s="31"/>
      <c r="DK256" s="31"/>
      <c r="DL256" s="31"/>
      <c r="DM256" s="31"/>
    </row>
    <row r="257" spans="1:117" x14ac:dyDescent="0.3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31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31"/>
      <c r="DM257" s="31"/>
    </row>
    <row r="258" spans="1:117" x14ac:dyDescent="0.3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  <c r="BT258" s="31"/>
      <c r="BU258" s="31"/>
      <c r="BV258" s="31"/>
      <c r="BW258" s="31"/>
      <c r="BX258" s="31"/>
      <c r="BY258" s="31"/>
      <c r="BZ258" s="31"/>
      <c r="CA258" s="31"/>
      <c r="CB258" s="31"/>
      <c r="CC258" s="31"/>
      <c r="CD258" s="31"/>
      <c r="CE258" s="31"/>
      <c r="CF258" s="31"/>
      <c r="CG258" s="31"/>
      <c r="CH258" s="31"/>
      <c r="CI258" s="31"/>
      <c r="CJ258" s="31"/>
      <c r="CK258" s="31"/>
      <c r="CL258" s="31"/>
      <c r="CM258" s="31"/>
      <c r="CN258" s="31"/>
      <c r="CO258" s="31"/>
      <c r="CP258" s="31"/>
      <c r="CQ258" s="31"/>
      <c r="CR258" s="31"/>
      <c r="CS258" s="31"/>
      <c r="CT258" s="31"/>
      <c r="CU258" s="31"/>
      <c r="CV258" s="31"/>
      <c r="CW258" s="31"/>
      <c r="CX258" s="31"/>
      <c r="CY258" s="31"/>
      <c r="CZ258" s="31"/>
      <c r="DA258" s="31"/>
      <c r="DB258" s="31"/>
      <c r="DC258" s="31"/>
      <c r="DD258" s="31"/>
      <c r="DE258" s="31"/>
      <c r="DF258" s="31"/>
      <c r="DG258" s="31"/>
      <c r="DH258" s="31"/>
      <c r="DI258" s="31"/>
      <c r="DJ258" s="31"/>
      <c r="DK258" s="31"/>
      <c r="DL258" s="31"/>
      <c r="DM258" s="31"/>
    </row>
    <row r="259" spans="1:117" x14ac:dyDescent="0.3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  <c r="BR259" s="31"/>
      <c r="BS259" s="31"/>
      <c r="BT259" s="31"/>
      <c r="BU259" s="31"/>
      <c r="BV259" s="31"/>
      <c r="BW259" s="31"/>
      <c r="BX259" s="31"/>
      <c r="BY259" s="31"/>
      <c r="BZ259" s="31"/>
      <c r="CA259" s="31"/>
      <c r="CB259" s="31"/>
      <c r="CC259" s="31"/>
      <c r="CD259" s="31"/>
      <c r="CE259" s="31"/>
      <c r="CF259" s="31"/>
      <c r="CG259" s="31"/>
      <c r="CH259" s="31"/>
      <c r="CI259" s="31"/>
      <c r="CJ259" s="31"/>
      <c r="CK259" s="31"/>
      <c r="CL259" s="31"/>
      <c r="CM259" s="31"/>
      <c r="CN259" s="31"/>
      <c r="CO259" s="31"/>
      <c r="CP259" s="31"/>
      <c r="CQ259" s="31"/>
      <c r="CR259" s="31"/>
      <c r="CS259" s="31"/>
      <c r="CT259" s="31"/>
      <c r="CU259" s="31"/>
      <c r="CV259" s="31"/>
      <c r="CW259" s="31"/>
      <c r="CX259" s="31"/>
      <c r="CY259" s="31"/>
      <c r="CZ259" s="31"/>
      <c r="DA259" s="31"/>
      <c r="DB259" s="31"/>
      <c r="DC259" s="31"/>
      <c r="DD259" s="31"/>
      <c r="DE259" s="31"/>
      <c r="DF259" s="31"/>
      <c r="DG259" s="31"/>
      <c r="DH259" s="31"/>
      <c r="DI259" s="31"/>
      <c r="DJ259" s="31"/>
      <c r="DK259" s="31"/>
      <c r="DL259" s="31"/>
      <c r="DM259" s="31"/>
    </row>
    <row r="260" spans="1:117" x14ac:dyDescent="0.3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31"/>
      <c r="BZ260" s="31"/>
      <c r="CA260" s="31"/>
      <c r="CB260" s="31"/>
      <c r="CC260" s="31"/>
      <c r="CD260" s="31"/>
      <c r="CE260" s="31"/>
      <c r="CF260" s="31"/>
      <c r="CG260" s="31"/>
      <c r="CH260" s="31"/>
      <c r="CI260" s="31"/>
      <c r="CJ260" s="31"/>
      <c r="CK260" s="31"/>
      <c r="CL260" s="31"/>
      <c r="CM260" s="31"/>
      <c r="CN260" s="31"/>
      <c r="CO260" s="31"/>
      <c r="CP260" s="31"/>
      <c r="CQ260" s="31"/>
      <c r="CR260" s="31"/>
      <c r="CS260" s="31"/>
      <c r="CT260" s="31"/>
      <c r="CU260" s="31"/>
      <c r="CV260" s="31"/>
      <c r="CW260" s="31"/>
      <c r="CX260" s="31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31"/>
      <c r="DL260" s="31"/>
      <c r="DM260" s="31"/>
    </row>
    <row r="261" spans="1:117" x14ac:dyDescent="0.3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  <c r="BR261" s="31"/>
      <c r="BS261" s="31"/>
      <c r="BT261" s="31"/>
      <c r="BU261" s="31"/>
      <c r="BV261" s="31"/>
      <c r="BW261" s="31"/>
      <c r="BX261" s="31"/>
      <c r="BY261" s="31"/>
      <c r="BZ261" s="31"/>
      <c r="CA261" s="31"/>
      <c r="CB261" s="31"/>
      <c r="CC261" s="31"/>
      <c r="CD261" s="31"/>
      <c r="CE261" s="31"/>
      <c r="CF261" s="31"/>
      <c r="CG261" s="31"/>
      <c r="CH261" s="31"/>
      <c r="CI261" s="31"/>
      <c r="CJ261" s="31"/>
      <c r="CK261" s="31"/>
      <c r="CL261" s="31"/>
      <c r="CM261" s="31"/>
      <c r="CN261" s="31"/>
      <c r="CO261" s="31"/>
      <c r="CP261" s="31"/>
      <c r="CQ261" s="31"/>
      <c r="CR261" s="31"/>
      <c r="CS261" s="31"/>
      <c r="CT261" s="31"/>
      <c r="CU261" s="31"/>
      <c r="CV261" s="31"/>
      <c r="CW261" s="31"/>
      <c r="CX261" s="31"/>
      <c r="CY261" s="31"/>
      <c r="CZ261" s="31"/>
      <c r="DA261" s="31"/>
      <c r="DB261" s="31"/>
      <c r="DC261" s="31"/>
      <c r="DD261" s="31"/>
      <c r="DE261" s="31"/>
      <c r="DF261" s="31"/>
      <c r="DG261" s="31"/>
      <c r="DH261" s="31"/>
      <c r="DI261" s="31"/>
      <c r="DJ261" s="31"/>
      <c r="DK261" s="31"/>
      <c r="DL261" s="31"/>
      <c r="DM261" s="31"/>
    </row>
    <row r="262" spans="1:117" x14ac:dyDescent="0.3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  <c r="BR262" s="31"/>
      <c r="BS262" s="31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/>
      <c r="CG262" s="31"/>
      <c r="CH262" s="31"/>
      <c r="CI262" s="31"/>
      <c r="CJ262" s="31"/>
      <c r="CK262" s="31"/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31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31"/>
      <c r="DM262" s="31"/>
    </row>
    <row r="263" spans="1:117" x14ac:dyDescent="0.3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  <c r="BR263" s="31"/>
      <c r="BS263" s="31"/>
      <c r="BT263" s="31"/>
      <c r="BU263" s="31"/>
      <c r="BV263" s="31"/>
      <c r="BW263" s="31"/>
      <c r="BX263" s="31"/>
      <c r="BY263" s="31"/>
      <c r="BZ263" s="31"/>
      <c r="CA263" s="31"/>
      <c r="CB263" s="31"/>
      <c r="CC263" s="31"/>
      <c r="CD263" s="31"/>
      <c r="CE263" s="31"/>
      <c r="CF263" s="31"/>
      <c r="CG263" s="31"/>
      <c r="CH263" s="31"/>
      <c r="CI263" s="31"/>
      <c r="CJ263" s="31"/>
      <c r="CK263" s="31"/>
      <c r="CL263" s="31"/>
      <c r="CM263" s="31"/>
      <c r="CN263" s="31"/>
      <c r="CO263" s="31"/>
      <c r="CP263" s="31"/>
      <c r="CQ263" s="31"/>
      <c r="CR263" s="31"/>
      <c r="CS263" s="31"/>
      <c r="CT263" s="31"/>
      <c r="CU263" s="31"/>
      <c r="CV263" s="31"/>
      <c r="CW263" s="31"/>
      <c r="CX263" s="31"/>
      <c r="CY263" s="31"/>
      <c r="CZ263" s="31"/>
      <c r="DA263" s="31"/>
      <c r="DB263" s="31"/>
      <c r="DC263" s="31"/>
      <c r="DD263" s="31"/>
      <c r="DE263" s="31"/>
      <c r="DF263" s="31"/>
      <c r="DG263" s="31"/>
      <c r="DH263" s="31"/>
      <c r="DI263" s="31"/>
      <c r="DJ263" s="31"/>
      <c r="DK263" s="31"/>
      <c r="DL263" s="31"/>
      <c r="DM263" s="31"/>
    </row>
    <row r="264" spans="1:117" x14ac:dyDescent="0.3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/>
      <c r="CJ264" s="31"/>
      <c r="CK264" s="31"/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31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31"/>
      <c r="DM264" s="31"/>
    </row>
    <row r="265" spans="1:117" x14ac:dyDescent="0.3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  <c r="BR265" s="31"/>
      <c r="BS265" s="31"/>
      <c r="BT265" s="31"/>
      <c r="BU265" s="31"/>
      <c r="BV265" s="31"/>
      <c r="BW265" s="31"/>
      <c r="BX265" s="31"/>
      <c r="BY265" s="31"/>
      <c r="BZ265" s="31"/>
      <c r="CA265" s="31"/>
      <c r="CB265" s="31"/>
      <c r="CC265" s="31"/>
      <c r="CD265" s="31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  <c r="DK265" s="31"/>
      <c r="DL265" s="31"/>
      <c r="DM265" s="31"/>
    </row>
    <row r="266" spans="1:117" x14ac:dyDescent="0.3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31"/>
      <c r="BZ266" s="31"/>
      <c r="CA266" s="31"/>
      <c r="CB266" s="31"/>
      <c r="CC266" s="31"/>
      <c r="CD266" s="31"/>
      <c r="CE266" s="31"/>
      <c r="CF266" s="31"/>
      <c r="CG266" s="31"/>
      <c r="CH266" s="31"/>
      <c r="CI266" s="31"/>
      <c r="CJ266" s="31"/>
      <c r="CK266" s="31"/>
      <c r="CL266" s="31"/>
      <c r="CM266" s="31"/>
      <c r="CN266" s="31"/>
      <c r="CO266" s="31"/>
      <c r="CP266" s="31"/>
      <c r="CQ266" s="31"/>
      <c r="CR266" s="31"/>
      <c r="CS266" s="31"/>
      <c r="CT266" s="31"/>
      <c r="CU266" s="31"/>
      <c r="CV266" s="31"/>
      <c r="CW266" s="31"/>
      <c r="CX266" s="31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31"/>
      <c r="DL266" s="31"/>
      <c r="DM266" s="31"/>
    </row>
    <row r="267" spans="1:117" x14ac:dyDescent="0.3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/>
      <c r="CH267" s="31"/>
      <c r="CI267" s="31"/>
      <c r="CJ267" s="31"/>
      <c r="CK267" s="31"/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31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31"/>
      <c r="DM267" s="31"/>
    </row>
    <row r="268" spans="1:117" x14ac:dyDescent="0.3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  <c r="BR268" s="31"/>
      <c r="BS268" s="31"/>
      <c r="BT268" s="31"/>
      <c r="BU268" s="31"/>
      <c r="BV268" s="31"/>
      <c r="BW268" s="31"/>
      <c r="BX268" s="31"/>
      <c r="BY268" s="31"/>
      <c r="BZ268" s="31"/>
      <c r="CA268" s="31"/>
      <c r="CB268" s="31"/>
      <c r="CC268" s="31"/>
      <c r="CD268" s="31"/>
      <c r="CE268" s="31"/>
      <c r="CF268" s="31"/>
      <c r="CG268" s="31"/>
      <c r="CH268" s="31"/>
      <c r="CI268" s="31"/>
      <c r="CJ268" s="31"/>
      <c r="CK268" s="31"/>
      <c r="CL268" s="31"/>
      <c r="CM268" s="31"/>
      <c r="CN268" s="31"/>
      <c r="CO268" s="31"/>
      <c r="CP268" s="31"/>
      <c r="CQ268" s="31"/>
      <c r="CR268" s="31"/>
      <c r="CS268" s="31"/>
      <c r="CT268" s="31"/>
      <c r="CU268" s="31"/>
      <c r="CV268" s="31"/>
      <c r="CW268" s="31"/>
      <c r="CX268" s="31"/>
      <c r="CY268" s="31"/>
      <c r="CZ268" s="31"/>
      <c r="DA268" s="31"/>
      <c r="DB268" s="31"/>
      <c r="DC268" s="31"/>
      <c r="DD268" s="31"/>
      <c r="DE268" s="31"/>
      <c r="DF268" s="31"/>
      <c r="DG268" s="31"/>
      <c r="DH268" s="31"/>
      <c r="DI268" s="31"/>
      <c r="DJ268" s="31"/>
      <c r="DK268" s="31"/>
      <c r="DL268" s="31"/>
      <c r="DM268" s="31"/>
    </row>
    <row r="269" spans="1:117" x14ac:dyDescent="0.3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31"/>
      <c r="BZ269" s="31"/>
      <c r="CA269" s="31"/>
      <c r="CB269" s="31"/>
      <c r="CC269" s="31"/>
      <c r="CD269" s="31"/>
      <c r="CE269" s="31"/>
      <c r="CF269" s="31"/>
      <c r="CG269" s="31"/>
      <c r="CH269" s="31"/>
      <c r="CI269" s="31"/>
      <c r="CJ269" s="31"/>
      <c r="CK269" s="31"/>
      <c r="CL269" s="31"/>
      <c r="CM269" s="31"/>
      <c r="CN269" s="31"/>
      <c r="CO269" s="31"/>
      <c r="CP269" s="31"/>
      <c r="CQ269" s="31"/>
      <c r="CR269" s="31"/>
      <c r="CS269" s="31"/>
      <c r="CT269" s="31"/>
      <c r="CU269" s="31"/>
      <c r="CV269" s="31"/>
      <c r="CW269" s="31"/>
      <c r="CX269" s="31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31"/>
      <c r="DL269" s="31"/>
      <c r="DM269" s="31"/>
    </row>
    <row r="270" spans="1:117" x14ac:dyDescent="0.3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  <c r="BR270" s="31"/>
      <c r="BS270" s="31"/>
      <c r="BT270" s="31"/>
      <c r="BU270" s="31"/>
      <c r="BV270" s="31"/>
      <c r="BW270" s="31"/>
      <c r="BX270" s="31"/>
      <c r="BY270" s="31"/>
      <c r="BZ270" s="31"/>
      <c r="CA270" s="31"/>
      <c r="CB270" s="31"/>
      <c r="CC270" s="31"/>
      <c r="CD270" s="31"/>
      <c r="CE270" s="31"/>
      <c r="CF270" s="31"/>
      <c r="CG270" s="31"/>
      <c r="CH270" s="31"/>
      <c r="CI270" s="31"/>
      <c r="CJ270" s="31"/>
      <c r="CK270" s="31"/>
      <c r="CL270" s="31"/>
      <c r="CM270" s="31"/>
      <c r="CN270" s="31"/>
      <c r="CO270" s="31"/>
      <c r="CP270" s="31"/>
      <c r="CQ270" s="31"/>
      <c r="CR270" s="31"/>
      <c r="CS270" s="31"/>
      <c r="CT270" s="31"/>
      <c r="CU270" s="31"/>
      <c r="CV270" s="31"/>
      <c r="CW270" s="31"/>
      <c r="CX270" s="31"/>
      <c r="CY270" s="31"/>
      <c r="CZ270" s="31"/>
      <c r="DA270" s="31"/>
      <c r="DB270" s="31"/>
      <c r="DC270" s="31"/>
      <c r="DD270" s="31"/>
      <c r="DE270" s="31"/>
      <c r="DF270" s="31"/>
      <c r="DG270" s="31"/>
      <c r="DH270" s="31"/>
      <c r="DI270" s="31"/>
      <c r="DJ270" s="31"/>
      <c r="DK270" s="31"/>
      <c r="DL270" s="31"/>
      <c r="DM270" s="31"/>
    </row>
    <row r="271" spans="1:117" x14ac:dyDescent="0.3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  <c r="BR271" s="31"/>
      <c r="BS271" s="31"/>
      <c r="BT271" s="31"/>
      <c r="BU271" s="31"/>
      <c r="BV271" s="31"/>
      <c r="BW271" s="31"/>
      <c r="BX271" s="31"/>
      <c r="BY271" s="31"/>
      <c r="BZ271" s="31"/>
      <c r="CA271" s="31"/>
      <c r="CB271" s="31"/>
      <c r="CC271" s="31"/>
      <c r="CD271" s="31"/>
      <c r="CE271" s="31"/>
      <c r="CF271" s="31"/>
      <c r="CG271" s="31"/>
      <c r="CH271" s="31"/>
      <c r="CI271" s="31"/>
      <c r="CJ271" s="31"/>
      <c r="CK271" s="31"/>
      <c r="CL271" s="31"/>
      <c r="CM271" s="31"/>
      <c r="CN271" s="31"/>
      <c r="CO271" s="31"/>
      <c r="CP271" s="31"/>
      <c r="CQ271" s="31"/>
      <c r="CR271" s="31"/>
      <c r="CS271" s="31"/>
      <c r="CT271" s="31"/>
      <c r="CU271" s="31"/>
      <c r="CV271" s="31"/>
      <c r="CW271" s="31"/>
      <c r="CX271" s="31"/>
      <c r="CY271" s="31"/>
      <c r="CZ271" s="31"/>
      <c r="DA271" s="31"/>
      <c r="DB271" s="31"/>
      <c r="DC271" s="31"/>
      <c r="DD271" s="31"/>
      <c r="DE271" s="31"/>
      <c r="DF271" s="31"/>
      <c r="DG271" s="31"/>
      <c r="DH271" s="31"/>
      <c r="DI271" s="31"/>
      <c r="DJ271" s="31"/>
      <c r="DK271" s="31"/>
      <c r="DL271" s="31"/>
      <c r="DM271" s="31"/>
    </row>
    <row r="272" spans="1:117" x14ac:dyDescent="0.3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  <c r="BR272" s="31"/>
      <c r="BS272" s="31"/>
      <c r="BT272" s="31"/>
      <c r="BU272" s="31"/>
      <c r="BV272" s="31"/>
      <c r="BW272" s="31"/>
      <c r="BX272" s="31"/>
      <c r="BY272" s="31"/>
      <c r="BZ272" s="31"/>
      <c r="CA272" s="31"/>
      <c r="CB272" s="31"/>
      <c r="CC272" s="31"/>
      <c r="CD272" s="31"/>
      <c r="CE272" s="31"/>
      <c r="CF272" s="31"/>
      <c r="CG272" s="31"/>
      <c r="CH272" s="31"/>
      <c r="CI272" s="31"/>
      <c r="CJ272" s="31"/>
      <c r="CK272" s="31"/>
      <c r="CL272" s="31"/>
      <c r="CM272" s="31"/>
      <c r="CN272" s="31"/>
      <c r="CO272" s="31"/>
      <c r="CP272" s="31"/>
      <c r="CQ272" s="31"/>
      <c r="CR272" s="31"/>
      <c r="CS272" s="31"/>
      <c r="CT272" s="31"/>
      <c r="CU272" s="31"/>
      <c r="CV272" s="31"/>
      <c r="CW272" s="31"/>
      <c r="CX272" s="31"/>
      <c r="CY272" s="31"/>
      <c r="CZ272" s="31"/>
      <c r="DA272" s="31"/>
      <c r="DB272" s="31"/>
      <c r="DC272" s="31"/>
      <c r="DD272" s="31"/>
      <c r="DE272" s="31"/>
      <c r="DF272" s="31"/>
      <c r="DG272" s="31"/>
      <c r="DH272" s="31"/>
      <c r="DI272" s="31"/>
      <c r="DJ272" s="31"/>
      <c r="DK272" s="31"/>
      <c r="DL272" s="31"/>
      <c r="DM272" s="31"/>
    </row>
    <row r="273" spans="1:117" x14ac:dyDescent="0.3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  <c r="BR273" s="31"/>
      <c r="BS273" s="31"/>
      <c r="BT273" s="31"/>
      <c r="BU273" s="31"/>
      <c r="BV273" s="31"/>
      <c r="BW273" s="31"/>
      <c r="BX273" s="31"/>
      <c r="BY273" s="31"/>
      <c r="BZ273" s="31"/>
      <c r="CA273" s="31"/>
      <c r="CB273" s="31"/>
      <c r="CC273" s="31"/>
      <c r="CD273" s="31"/>
      <c r="CE273" s="31"/>
      <c r="CF273" s="31"/>
      <c r="CG273" s="31"/>
      <c r="CH273" s="31"/>
      <c r="CI273" s="31"/>
      <c r="CJ273" s="31"/>
      <c r="CK273" s="31"/>
      <c r="CL273" s="31"/>
      <c r="CM273" s="31"/>
      <c r="CN273" s="31"/>
      <c r="CO273" s="31"/>
      <c r="CP273" s="31"/>
      <c r="CQ273" s="31"/>
      <c r="CR273" s="31"/>
      <c r="CS273" s="31"/>
      <c r="CT273" s="31"/>
      <c r="CU273" s="31"/>
      <c r="CV273" s="31"/>
      <c r="CW273" s="31"/>
      <c r="CX273" s="31"/>
      <c r="CY273" s="31"/>
      <c r="CZ273" s="31"/>
      <c r="DA273" s="31"/>
      <c r="DB273" s="31"/>
      <c r="DC273" s="31"/>
      <c r="DD273" s="31"/>
      <c r="DE273" s="31"/>
      <c r="DF273" s="31"/>
      <c r="DG273" s="31"/>
      <c r="DH273" s="31"/>
      <c r="DI273" s="31"/>
      <c r="DJ273" s="31"/>
      <c r="DK273" s="31"/>
      <c r="DL273" s="31"/>
      <c r="DM273" s="31"/>
    </row>
    <row r="274" spans="1:117" x14ac:dyDescent="0.3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  <c r="BR274" s="31"/>
      <c r="BS274" s="31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/>
      <c r="CG274" s="31"/>
      <c r="CH274" s="31"/>
      <c r="CI274" s="31"/>
      <c r="CJ274" s="31"/>
      <c r="CK274" s="31"/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31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31"/>
      <c r="DM274" s="31"/>
    </row>
    <row r="275" spans="1:117" x14ac:dyDescent="0.3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  <c r="BR275" s="31"/>
      <c r="BS275" s="31"/>
      <c r="BT275" s="31"/>
      <c r="BU275" s="31"/>
      <c r="BV275" s="31"/>
      <c r="BW275" s="31"/>
      <c r="BX275" s="31"/>
      <c r="BY275" s="31"/>
      <c r="BZ275" s="31"/>
      <c r="CA275" s="31"/>
      <c r="CB275" s="31"/>
      <c r="CC275" s="31"/>
      <c r="CD275" s="31"/>
      <c r="CE275" s="31"/>
      <c r="CF275" s="31"/>
      <c r="CG275" s="31"/>
      <c r="CH275" s="31"/>
      <c r="CI275" s="31"/>
      <c r="CJ275" s="31"/>
      <c r="CK275" s="31"/>
      <c r="CL275" s="31"/>
      <c r="CM275" s="31"/>
      <c r="CN275" s="31"/>
      <c r="CO275" s="31"/>
      <c r="CP275" s="31"/>
      <c r="CQ275" s="31"/>
      <c r="CR275" s="31"/>
      <c r="CS275" s="31"/>
      <c r="CT275" s="31"/>
      <c r="CU275" s="31"/>
      <c r="CV275" s="31"/>
      <c r="CW275" s="31"/>
      <c r="CX275" s="31"/>
      <c r="CY275" s="31"/>
      <c r="CZ275" s="31"/>
      <c r="DA275" s="31"/>
      <c r="DB275" s="31"/>
      <c r="DC275" s="31"/>
      <c r="DD275" s="31"/>
      <c r="DE275" s="31"/>
      <c r="DF275" s="31"/>
      <c r="DG275" s="31"/>
      <c r="DH275" s="31"/>
      <c r="DI275" s="31"/>
      <c r="DJ275" s="31"/>
      <c r="DK275" s="31"/>
      <c r="DL275" s="31"/>
      <c r="DM275" s="31"/>
    </row>
    <row r="276" spans="1:117" x14ac:dyDescent="0.3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31"/>
      <c r="BZ276" s="31"/>
      <c r="CA276" s="31"/>
      <c r="CB276" s="31"/>
      <c r="CC276" s="31"/>
      <c r="CD276" s="31"/>
      <c r="CE276" s="31"/>
      <c r="CF276" s="31"/>
      <c r="CG276" s="31"/>
      <c r="CH276" s="31"/>
      <c r="CI276" s="31"/>
      <c r="CJ276" s="31"/>
      <c r="CK276" s="31"/>
      <c r="CL276" s="31"/>
      <c r="CM276" s="31"/>
      <c r="CN276" s="31"/>
      <c r="CO276" s="31"/>
      <c r="CP276" s="31"/>
      <c r="CQ276" s="31"/>
      <c r="CR276" s="31"/>
      <c r="CS276" s="31"/>
      <c r="CT276" s="31"/>
      <c r="CU276" s="31"/>
      <c r="CV276" s="31"/>
      <c r="CW276" s="31"/>
      <c r="CX276" s="31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31"/>
      <c r="DL276" s="31"/>
      <c r="DM276" s="31"/>
    </row>
    <row r="277" spans="1:117" x14ac:dyDescent="0.3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  <c r="BR277" s="31"/>
      <c r="BS277" s="31"/>
      <c r="BT277" s="31"/>
      <c r="BU277" s="31"/>
      <c r="BV277" s="31"/>
      <c r="BW277" s="31"/>
      <c r="BX277" s="31"/>
      <c r="BY277" s="31"/>
      <c r="BZ277" s="31"/>
      <c r="CA277" s="31"/>
      <c r="CB277" s="31"/>
      <c r="CC277" s="31"/>
      <c r="CD277" s="31"/>
      <c r="CE277" s="31"/>
      <c r="CF277" s="31"/>
      <c r="CG277" s="31"/>
      <c r="CH277" s="31"/>
      <c r="CI277" s="31"/>
      <c r="CJ277" s="31"/>
      <c r="CK277" s="31"/>
      <c r="CL277" s="31"/>
      <c r="CM277" s="31"/>
      <c r="CN277" s="31"/>
      <c r="CO277" s="31"/>
      <c r="CP277" s="31"/>
      <c r="CQ277" s="31"/>
      <c r="CR277" s="31"/>
      <c r="CS277" s="31"/>
      <c r="CT277" s="31"/>
      <c r="CU277" s="31"/>
      <c r="CV277" s="31"/>
      <c r="CW277" s="31"/>
      <c r="CX277" s="31"/>
      <c r="CY277" s="31"/>
      <c r="CZ277" s="31"/>
      <c r="DA277" s="31"/>
      <c r="DB277" s="31"/>
      <c r="DC277" s="31"/>
      <c r="DD277" s="31"/>
      <c r="DE277" s="31"/>
      <c r="DF277" s="31"/>
      <c r="DG277" s="31"/>
      <c r="DH277" s="31"/>
      <c r="DI277" s="31"/>
      <c r="DJ277" s="31"/>
      <c r="DK277" s="31"/>
      <c r="DL277" s="31"/>
      <c r="DM277" s="31"/>
    </row>
    <row r="278" spans="1:117" x14ac:dyDescent="0.3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  <c r="BR278" s="31"/>
      <c r="BS278" s="31"/>
      <c r="BT278" s="31"/>
      <c r="BU278" s="31"/>
      <c r="BV278" s="31"/>
      <c r="BW278" s="31"/>
      <c r="BX278" s="31"/>
      <c r="BY278" s="31"/>
      <c r="BZ278" s="31"/>
      <c r="CA278" s="31"/>
      <c r="CB278" s="31"/>
      <c r="CC278" s="31"/>
      <c r="CD278" s="31"/>
      <c r="CE278" s="31"/>
      <c r="CF278" s="31"/>
      <c r="CG278" s="31"/>
      <c r="CH278" s="31"/>
      <c r="CI278" s="31"/>
      <c r="CJ278" s="31"/>
      <c r="CK278" s="31"/>
      <c r="CL278" s="31"/>
      <c r="CM278" s="31"/>
      <c r="CN278" s="31"/>
      <c r="CO278" s="31"/>
      <c r="CP278" s="31"/>
      <c r="CQ278" s="31"/>
      <c r="CR278" s="31"/>
      <c r="CS278" s="31"/>
      <c r="CT278" s="31"/>
      <c r="CU278" s="31"/>
      <c r="CV278" s="31"/>
      <c r="CW278" s="31"/>
      <c r="CX278" s="31"/>
      <c r="CY278" s="31"/>
      <c r="CZ278" s="31"/>
      <c r="DA278" s="31"/>
      <c r="DB278" s="31"/>
      <c r="DC278" s="31"/>
      <c r="DD278" s="31"/>
      <c r="DE278" s="31"/>
      <c r="DF278" s="31"/>
      <c r="DG278" s="31"/>
      <c r="DH278" s="31"/>
      <c r="DI278" s="31"/>
      <c r="DJ278" s="31"/>
      <c r="DK278" s="31"/>
      <c r="DL278" s="31"/>
      <c r="DM278" s="31"/>
    </row>
    <row r="279" spans="1:117" x14ac:dyDescent="0.3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  <c r="BR279" s="31"/>
      <c r="BS279" s="31"/>
      <c r="BT279" s="31"/>
      <c r="BU279" s="31"/>
      <c r="BV279" s="31"/>
      <c r="BW279" s="31"/>
      <c r="BX279" s="31"/>
      <c r="BY279" s="31"/>
      <c r="BZ279" s="31"/>
      <c r="CA279" s="31"/>
      <c r="CB279" s="31"/>
      <c r="CC279" s="31"/>
      <c r="CD279" s="31"/>
      <c r="CE279" s="31"/>
      <c r="CF279" s="31"/>
      <c r="CG279" s="31"/>
      <c r="CH279" s="31"/>
      <c r="CI279" s="31"/>
      <c r="CJ279" s="31"/>
      <c r="CK279" s="31"/>
      <c r="CL279" s="31"/>
      <c r="CM279" s="31"/>
      <c r="CN279" s="31"/>
      <c r="CO279" s="31"/>
      <c r="CP279" s="31"/>
      <c r="CQ279" s="31"/>
      <c r="CR279" s="31"/>
      <c r="CS279" s="31"/>
      <c r="CT279" s="31"/>
      <c r="CU279" s="31"/>
      <c r="CV279" s="31"/>
      <c r="CW279" s="31"/>
      <c r="CX279" s="31"/>
      <c r="CY279" s="31"/>
      <c r="CZ279" s="31"/>
      <c r="DA279" s="31"/>
      <c r="DB279" s="31"/>
      <c r="DC279" s="31"/>
      <c r="DD279" s="31"/>
      <c r="DE279" s="31"/>
      <c r="DF279" s="31"/>
      <c r="DG279" s="31"/>
      <c r="DH279" s="31"/>
      <c r="DI279" s="31"/>
      <c r="DJ279" s="31"/>
      <c r="DK279" s="31"/>
      <c r="DL279" s="31"/>
      <c r="DM279" s="31"/>
    </row>
    <row r="280" spans="1:117" x14ac:dyDescent="0.3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  <c r="BS280" s="31"/>
      <c r="BT280" s="31"/>
      <c r="BU280" s="31"/>
      <c r="BV280" s="31"/>
      <c r="BW280" s="31"/>
      <c r="BX280" s="31"/>
      <c r="BY280" s="31"/>
      <c r="BZ280" s="31"/>
      <c r="CA280" s="31"/>
      <c r="CB280" s="31"/>
      <c r="CC280" s="31"/>
      <c r="CD280" s="31"/>
      <c r="CE280" s="31"/>
      <c r="CF280" s="31"/>
      <c r="CG280" s="31"/>
      <c r="CH280" s="31"/>
      <c r="CI280" s="31"/>
      <c r="CJ280" s="31"/>
      <c r="CK280" s="31"/>
      <c r="CL280" s="31"/>
      <c r="CM280" s="31"/>
      <c r="CN280" s="31"/>
      <c r="CO280" s="31"/>
      <c r="CP280" s="31"/>
      <c r="CQ280" s="31"/>
      <c r="CR280" s="31"/>
      <c r="CS280" s="31"/>
      <c r="CT280" s="31"/>
      <c r="CU280" s="31"/>
      <c r="CV280" s="31"/>
      <c r="CW280" s="31"/>
      <c r="CX280" s="31"/>
      <c r="CY280" s="31"/>
      <c r="CZ280" s="31"/>
      <c r="DA280" s="31"/>
      <c r="DB280" s="31"/>
      <c r="DC280" s="31"/>
      <c r="DD280" s="31"/>
      <c r="DE280" s="31"/>
      <c r="DF280" s="31"/>
      <c r="DG280" s="31"/>
      <c r="DH280" s="31"/>
      <c r="DI280" s="31"/>
      <c r="DJ280" s="31"/>
      <c r="DK280" s="31"/>
      <c r="DL280" s="31"/>
      <c r="DM280" s="31"/>
    </row>
    <row r="281" spans="1:117" x14ac:dyDescent="0.3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  <c r="BR281" s="31"/>
      <c r="BS281" s="31"/>
      <c r="BT281" s="31"/>
      <c r="BU281" s="31"/>
      <c r="BV281" s="31"/>
      <c r="BW281" s="31"/>
      <c r="BX281" s="31"/>
      <c r="BY281" s="31"/>
      <c r="BZ281" s="31"/>
      <c r="CA281" s="31"/>
      <c r="CB281" s="31"/>
      <c r="CC281" s="31"/>
      <c r="CD281" s="31"/>
      <c r="CE281" s="31"/>
      <c r="CF281" s="31"/>
      <c r="CG281" s="31"/>
      <c r="CH281" s="31"/>
      <c r="CI281" s="31"/>
      <c r="CJ281" s="31"/>
      <c r="CK281" s="31"/>
      <c r="CL281" s="31"/>
      <c r="CM281" s="31"/>
      <c r="CN281" s="31"/>
      <c r="CO281" s="31"/>
      <c r="CP281" s="31"/>
      <c r="CQ281" s="31"/>
      <c r="CR281" s="31"/>
      <c r="CS281" s="31"/>
      <c r="CT281" s="31"/>
      <c r="CU281" s="31"/>
      <c r="CV281" s="31"/>
      <c r="CW281" s="31"/>
      <c r="CX281" s="31"/>
      <c r="CY281" s="31"/>
      <c r="CZ281" s="31"/>
      <c r="DA281" s="31"/>
      <c r="DB281" s="31"/>
      <c r="DC281" s="31"/>
      <c r="DD281" s="31"/>
      <c r="DE281" s="31"/>
      <c r="DF281" s="31"/>
      <c r="DG281" s="31"/>
      <c r="DH281" s="31"/>
      <c r="DI281" s="31"/>
      <c r="DJ281" s="31"/>
      <c r="DK281" s="31"/>
      <c r="DL281" s="31"/>
      <c r="DM281" s="31"/>
    </row>
    <row r="282" spans="1:117" x14ac:dyDescent="0.3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  <c r="BR282" s="31"/>
      <c r="BS282" s="31"/>
      <c r="BT282" s="31"/>
      <c r="BU282" s="31"/>
      <c r="BV282" s="31"/>
      <c r="BW282" s="31"/>
      <c r="BX282" s="31"/>
      <c r="BY282" s="31"/>
      <c r="BZ282" s="31"/>
      <c r="CA282" s="31"/>
      <c r="CB282" s="31"/>
      <c r="CC282" s="31"/>
      <c r="CD282" s="31"/>
      <c r="CE282" s="31"/>
      <c r="CF282" s="31"/>
      <c r="CG282" s="31"/>
      <c r="CH282" s="31"/>
      <c r="CI282" s="31"/>
      <c r="CJ282" s="31"/>
      <c r="CK282" s="31"/>
      <c r="CL282" s="31"/>
      <c r="CM282" s="31"/>
      <c r="CN282" s="31"/>
      <c r="CO282" s="31"/>
      <c r="CP282" s="31"/>
      <c r="CQ282" s="31"/>
      <c r="CR282" s="31"/>
      <c r="CS282" s="31"/>
      <c r="CT282" s="31"/>
      <c r="CU282" s="31"/>
      <c r="CV282" s="31"/>
      <c r="CW282" s="31"/>
      <c r="CX282" s="31"/>
      <c r="CY282" s="31"/>
      <c r="CZ282" s="31"/>
      <c r="DA282" s="31"/>
      <c r="DB282" s="31"/>
      <c r="DC282" s="31"/>
      <c r="DD282" s="31"/>
      <c r="DE282" s="31"/>
      <c r="DF282" s="31"/>
      <c r="DG282" s="31"/>
      <c r="DH282" s="31"/>
      <c r="DI282" s="31"/>
      <c r="DJ282" s="31"/>
      <c r="DK282" s="31"/>
      <c r="DL282" s="31"/>
      <c r="DM282" s="31"/>
    </row>
    <row r="283" spans="1:117" x14ac:dyDescent="0.3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  <c r="BR283" s="31"/>
      <c r="BS283" s="31"/>
      <c r="BT283" s="31"/>
      <c r="BU283" s="31"/>
      <c r="BV283" s="31"/>
      <c r="BW283" s="31"/>
      <c r="BX283" s="31"/>
      <c r="BY283" s="31"/>
      <c r="BZ283" s="31"/>
      <c r="CA283" s="31"/>
      <c r="CB283" s="31"/>
      <c r="CC283" s="31"/>
      <c r="CD283" s="31"/>
      <c r="CE283" s="31"/>
      <c r="CF283" s="31"/>
      <c r="CG283" s="31"/>
      <c r="CH283" s="31"/>
      <c r="CI283" s="31"/>
      <c r="CJ283" s="31"/>
      <c r="CK283" s="31"/>
      <c r="CL283" s="31"/>
      <c r="CM283" s="31"/>
      <c r="CN283" s="31"/>
      <c r="CO283" s="31"/>
      <c r="CP283" s="31"/>
      <c r="CQ283" s="31"/>
      <c r="CR283" s="31"/>
      <c r="CS283" s="31"/>
      <c r="CT283" s="31"/>
      <c r="CU283" s="31"/>
      <c r="CV283" s="31"/>
      <c r="CW283" s="31"/>
      <c r="CX283" s="31"/>
      <c r="CY283" s="31"/>
      <c r="CZ283" s="31"/>
      <c r="DA283" s="31"/>
      <c r="DB283" s="31"/>
      <c r="DC283" s="31"/>
      <c r="DD283" s="31"/>
      <c r="DE283" s="31"/>
      <c r="DF283" s="31"/>
      <c r="DG283" s="31"/>
      <c r="DH283" s="31"/>
      <c r="DI283" s="31"/>
      <c r="DJ283" s="31"/>
      <c r="DK283" s="31"/>
      <c r="DL283" s="31"/>
      <c r="DM283" s="31"/>
    </row>
    <row r="284" spans="1:117" x14ac:dyDescent="0.3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  <c r="BR284" s="31"/>
      <c r="BS284" s="31"/>
      <c r="BT284" s="31"/>
      <c r="BU284" s="31"/>
      <c r="BV284" s="31"/>
      <c r="BW284" s="31"/>
      <c r="BX284" s="31"/>
      <c r="BY284" s="31"/>
      <c r="BZ284" s="31"/>
      <c r="CA284" s="31"/>
      <c r="CB284" s="31"/>
      <c r="CC284" s="31"/>
      <c r="CD284" s="31"/>
      <c r="CE284" s="31"/>
      <c r="CF284" s="31"/>
      <c r="CG284" s="31"/>
      <c r="CH284" s="31"/>
      <c r="CI284" s="31"/>
      <c r="CJ284" s="31"/>
      <c r="CK284" s="31"/>
      <c r="CL284" s="31"/>
      <c r="CM284" s="31"/>
      <c r="CN284" s="31"/>
      <c r="CO284" s="31"/>
      <c r="CP284" s="31"/>
      <c r="CQ284" s="31"/>
      <c r="CR284" s="31"/>
      <c r="CS284" s="31"/>
      <c r="CT284" s="31"/>
      <c r="CU284" s="31"/>
      <c r="CV284" s="31"/>
      <c r="CW284" s="31"/>
      <c r="CX284" s="31"/>
      <c r="CY284" s="31"/>
      <c r="CZ284" s="31"/>
      <c r="DA284" s="31"/>
      <c r="DB284" s="31"/>
      <c r="DC284" s="31"/>
      <c r="DD284" s="31"/>
      <c r="DE284" s="31"/>
      <c r="DF284" s="31"/>
      <c r="DG284" s="31"/>
      <c r="DH284" s="31"/>
      <c r="DI284" s="31"/>
      <c r="DJ284" s="31"/>
      <c r="DK284" s="31"/>
      <c r="DL284" s="31"/>
      <c r="DM284" s="31"/>
    </row>
    <row r="285" spans="1:117" x14ac:dyDescent="0.3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  <c r="BR285" s="31"/>
      <c r="BS285" s="31"/>
      <c r="BT285" s="31"/>
      <c r="BU285" s="31"/>
      <c r="BV285" s="31"/>
      <c r="BW285" s="31"/>
      <c r="BX285" s="31"/>
      <c r="BY285" s="31"/>
      <c r="BZ285" s="31"/>
      <c r="CA285" s="31"/>
      <c r="CB285" s="31"/>
      <c r="CC285" s="31"/>
      <c r="CD285" s="31"/>
      <c r="CE285" s="31"/>
      <c r="CF285" s="31"/>
      <c r="CG285" s="31"/>
      <c r="CH285" s="31"/>
      <c r="CI285" s="31"/>
      <c r="CJ285" s="31"/>
      <c r="CK285" s="31"/>
      <c r="CL285" s="31"/>
      <c r="CM285" s="31"/>
      <c r="CN285" s="31"/>
      <c r="CO285" s="31"/>
      <c r="CP285" s="31"/>
      <c r="CQ285" s="31"/>
      <c r="CR285" s="31"/>
      <c r="CS285" s="31"/>
      <c r="CT285" s="31"/>
      <c r="CU285" s="31"/>
      <c r="CV285" s="31"/>
      <c r="CW285" s="31"/>
      <c r="CX285" s="31"/>
      <c r="CY285" s="31"/>
      <c r="CZ285" s="31"/>
      <c r="DA285" s="31"/>
      <c r="DB285" s="31"/>
      <c r="DC285" s="31"/>
      <c r="DD285" s="31"/>
      <c r="DE285" s="31"/>
      <c r="DF285" s="31"/>
      <c r="DG285" s="31"/>
      <c r="DH285" s="31"/>
      <c r="DI285" s="31"/>
      <c r="DJ285" s="31"/>
      <c r="DK285" s="31"/>
      <c r="DL285" s="31"/>
      <c r="DM285" s="31"/>
    </row>
    <row r="286" spans="1:117" x14ac:dyDescent="0.3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  <c r="BR286" s="31"/>
      <c r="BS286" s="31"/>
      <c r="BT286" s="31"/>
      <c r="BU286" s="31"/>
      <c r="BV286" s="31"/>
      <c r="BW286" s="31"/>
      <c r="BX286" s="31"/>
      <c r="BY286" s="31"/>
      <c r="BZ286" s="31"/>
      <c r="CA286" s="31"/>
      <c r="CB286" s="31"/>
      <c r="CC286" s="31"/>
      <c r="CD286" s="31"/>
      <c r="CE286" s="31"/>
      <c r="CF286" s="31"/>
      <c r="CG286" s="31"/>
      <c r="CH286" s="31"/>
      <c r="CI286" s="31"/>
      <c r="CJ286" s="31"/>
      <c r="CK286" s="31"/>
      <c r="CL286" s="31"/>
      <c r="CM286" s="31"/>
      <c r="CN286" s="31"/>
      <c r="CO286" s="31"/>
      <c r="CP286" s="31"/>
      <c r="CQ286" s="31"/>
      <c r="CR286" s="31"/>
      <c r="CS286" s="31"/>
      <c r="CT286" s="31"/>
      <c r="CU286" s="31"/>
      <c r="CV286" s="31"/>
      <c r="CW286" s="31"/>
      <c r="CX286" s="31"/>
      <c r="CY286" s="31"/>
      <c r="CZ286" s="31"/>
      <c r="DA286" s="31"/>
      <c r="DB286" s="31"/>
      <c r="DC286" s="31"/>
      <c r="DD286" s="31"/>
      <c r="DE286" s="31"/>
      <c r="DF286" s="31"/>
      <c r="DG286" s="31"/>
      <c r="DH286" s="31"/>
      <c r="DI286" s="31"/>
      <c r="DJ286" s="31"/>
      <c r="DK286" s="31"/>
      <c r="DL286" s="31"/>
      <c r="DM286" s="31"/>
    </row>
    <row r="287" spans="1:117" x14ac:dyDescent="0.3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  <c r="BR287" s="31"/>
      <c r="BS287" s="31"/>
      <c r="BT287" s="31"/>
      <c r="BU287" s="31"/>
      <c r="BV287" s="31"/>
      <c r="BW287" s="31"/>
      <c r="BX287" s="31"/>
      <c r="BY287" s="31"/>
      <c r="BZ287" s="31"/>
      <c r="CA287" s="31"/>
      <c r="CB287" s="31"/>
      <c r="CC287" s="31"/>
      <c r="CD287" s="31"/>
      <c r="CE287" s="31"/>
      <c r="CF287" s="31"/>
      <c r="CG287" s="31"/>
      <c r="CH287" s="31"/>
      <c r="CI287" s="31"/>
      <c r="CJ287" s="31"/>
      <c r="CK287" s="31"/>
      <c r="CL287" s="31"/>
      <c r="CM287" s="31"/>
      <c r="CN287" s="31"/>
      <c r="CO287" s="31"/>
      <c r="CP287" s="31"/>
      <c r="CQ287" s="31"/>
      <c r="CR287" s="31"/>
      <c r="CS287" s="31"/>
      <c r="CT287" s="31"/>
      <c r="CU287" s="31"/>
      <c r="CV287" s="31"/>
      <c r="CW287" s="31"/>
      <c r="CX287" s="31"/>
      <c r="CY287" s="31"/>
      <c r="CZ287" s="31"/>
      <c r="DA287" s="31"/>
      <c r="DB287" s="31"/>
      <c r="DC287" s="31"/>
      <c r="DD287" s="31"/>
      <c r="DE287" s="31"/>
      <c r="DF287" s="31"/>
      <c r="DG287" s="31"/>
      <c r="DH287" s="31"/>
      <c r="DI287" s="31"/>
      <c r="DJ287" s="31"/>
      <c r="DK287" s="31"/>
      <c r="DL287" s="31"/>
      <c r="DM287" s="31"/>
    </row>
    <row r="288" spans="1:117" x14ac:dyDescent="0.3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  <c r="BR288" s="31"/>
      <c r="BS288" s="31"/>
      <c r="BT288" s="31"/>
      <c r="BU288" s="31"/>
      <c r="BV288" s="31"/>
      <c r="BW288" s="31"/>
      <c r="BX288" s="31"/>
      <c r="BY288" s="31"/>
      <c r="BZ288" s="31"/>
      <c r="CA288" s="31"/>
      <c r="CB288" s="31"/>
      <c r="CC288" s="31"/>
      <c r="CD288" s="31"/>
      <c r="CE288" s="31"/>
      <c r="CF288" s="31"/>
      <c r="CG288" s="31"/>
      <c r="CH288" s="31"/>
      <c r="CI288" s="31"/>
      <c r="CJ288" s="31"/>
      <c r="CK288" s="31"/>
      <c r="CL288" s="31"/>
      <c r="CM288" s="31"/>
      <c r="CN288" s="31"/>
      <c r="CO288" s="31"/>
      <c r="CP288" s="31"/>
      <c r="CQ288" s="31"/>
      <c r="CR288" s="31"/>
      <c r="CS288" s="31"/>
      <c r="CT288" s="31"/>
      <c r="CU288" s="31"/>
      <c r="CV288" s="31"/>
      <c r="CW288" s="31"/>
      <c r="CX288" s="31"/>
      <c r="CY288" s="31"/>
      <c r="CZ288" s="31"/>
      <c r="DA288" s="31"/>
      <c r="DB288" s="31"/>
      <c r="DC288" s="31"/>
      <c r="DD288" s="31"/>
      <c r="DE288" s="31"/>
      <c r="DF288" s="31"/>
      <c r="DG288" s="31"/>
      <c r="DH288" s="31"/>
      <c r="DI288" s="31"/>
      <c r="DJ288" s="31"/>
      <c r="DK288" s="31"/>
      <c r="DL288" s="31"/>
      <c r="DM288" s="31"/>
    </row>
    <row r="289" spans="1:117" x14ac:dyDescent="0.3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/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31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31"/>
      <c r="DM289" s="31"/>
    </row>
    <row r="290" spans="1:117" x14ac:dyDescent="0.3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  <c r="BR290" s="31"/>
      <c r="BS290" s="31"/>
      <c r="BT290" s="31"/>
      <c r="BU290" s="31"/>
      <c r="BV290" s="31"/>
      <c r="BW290" s="31"/>
      <c r="BX290" s="31"/>
      <c r="BY290" s="31"/>
      <c r="BZ290" s="31"/>
      <c r="CA290" s="31"/>
      <c r="CB290" s="31"/>
      <c r="CC290" s="31"/>
      <c r="CD290" s="31"/>
      <c r="CE290" s="31"/>
      <c r="CF290" s="31"/>
      <c r="CG290" s="31"/>
      <c r="CH290" s="31"/>
      <c r="CI290" s="31"/>
      <c r="CJ290" s="31"/>
      <c r="CK290" s="31"/>
      <c r="CL290" s="31"/>
      <c r="CM290" s="31"/>
      <c r="CN290" s="31"/>
      <c r="CO290" s="31"/>
      <c r="CP290" s="31"/>
      <c r="CQ290" s="31"/>
      <c r="CR290" s="31"/>
      <c r="CS290" s="31"/>
      <c r="CT290" s="31"/>
      <c r="CU290" s="31"/>
      <c r="CV290" s="31"/>
      <c r="CW290" s="31"/>
      <c r="CX290" s="31"/>
      <c r="CY290" s="31"/>
      <c r="CZ290" s="31"/>
      <c r="DA290" s="31"/>
      <c r="DB290" s="31"/>
      <c r="DC290" s="31"/>
      <c r="DD290" s="31"/>
      <c r="DE290" s="31"/>
      <c r="DF290" s="31"/>
      <c r="DG290" s="31"/>
      <c r="DH290" s="31"/>
      <c r="DI290" s="31"/>
      <c r="DJ290" s="31"/>
      <c r="DK290" s="31"/>
      <c r="DL290" s="31"/>
      <c r="DM290" s="31"/>
    </row>
    <row r="291" spans="1:117" x14ac:dyDescent="0.3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/>
      <c r="CG291" s="31"/>
      <c r="CH291" s="31"/>
      <c r="CI291" s="31"/>
      <c r="CJ291" s="31"/>
      <c r="CK291" s="31"/>
      <c r="CL291" s="31"/>
      <c r="CM291" s="31"/>
      <c r="CN291" s="31"/>
      <c r="CO291" s="31"/>
      <c r="CP291" s="31"/>
      <c r="CQ291" s="31"/>
      <c r="CR291" s="31"/>
      <c r="CS291" s="31"/>
      <c r="CT291" s="31"/>
      <c r="CU291" s="31"/>
      <c r="CV291" s="31"/>
      <c r="CW291" s="31"/>
      <c r="CX291" s="31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31"/>
      <c r="DM291" s="31"/>
    </row>
    <row r="292" spans="1:117" x14ac:dyDescent="0.3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/>
      <c r="CM292" s="31"/>
      <c r="CN292" s="31"/>
      <c r="CO292" s="31"/>
      <c r="CP292" s="31"/>
      <c r="CQ292" s="31"/>
      <c r="CR292" s="31"/>
      <c r="CS292" s="31"/>
      <c r="CT292" s="31"/>
      <c r="CU292" s="31"/>
      <c r="CV292" s="31"/>
      <c r="CW292" s="31"/>
      <c r="CX292" s="31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31"/>
      <c r="DM292" s="31"/>
    </row>
    <row r="293" spans="1:117" x14ac:dyDescent="0.3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  <c r="BR293" s="31"/>
      <c r="BS293" s="31"/>
      <c r="BT293" s="31"/>
      <c r="BU293" s="31"/>
      <c r="BV293" s="31"/>
      <c r="BW293" s="31"/>
      <c r="BX293" s="31"/>
      <c r="BY293" s="31"/>
      <c r="BZ293" s="31"/>
      <c r="CA293" s="31"/>
      <c r="CB293" s="31"/>
      <c r="CC293" s="31"/>
      <c r="CD293" s="31"/>
      <c r="CE293" s="31"/>
      <c r="CF293" s="31"/>
      <c r="CG293" s="31"/>
      <c r="CH293" s="31"/>
      <c r="CI293" s="31"/>
      <c r="CJ293" s="31"/>
      <c r="CK293" s="31"/>
      <c r="CL293" s="31"/>
      <c r="CM293" s="31"/>
      <c r="CN293" s="31"/>
      <c r="CO293" s="31"/>
      <c r="CP293" s="31"/>
      <c r="CQ293" s="31"/>
      <c r="CR293" s="31"/>
      <c r="CS293" s="31"/>
      <c r="CT293" s="31"/>
      <c r="CU293" s="31"/>
      <c r="CV293" s="31"/>
      <c r="CW293" s="31"/>
      <c r="CX293" s="31"/>
      <c r="CY293" s="31"/>
      <c r="CZ293" s="31"/>
      <c r="DA293" s="31"/>
      <c r="DB293" s="31"/>
      <c r="DC293" s="31"/>
      <c r="DD293" s="31"/>
      <c r="DE293" s="31"/>
      <c r="DF293" s="31"/>
      <c r="DG293" s="31"/>
      <c r="DH293" s="31"/>
      <c r="DI293" s="31"/>
      <c r="DJ293" s="31"/>
      <c r="DK293" s="31"/>
      <c r="DL293" s="31"/>
      <c r="DM293" s="31"/>
    </row>
    <row r="294" spans="1:117" x14ac:dyDescent="0.3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/>
      <c r="CI294" s="31"/>
      <c r="CJ294" s="31"/>
      <c r="CK294" s="31"/>
      <c r="CL294" s="31"/>
      <c r="CM294" s="31"/>
      <c r="CN294" s="31"/>
      <c r="CO294" s="31"/>
      <c r="CP294" s="31"/>
      <c r="CQ294" s="31"/>
      <c r="CR294" s="31"/>
      <c r="CS294" s="31"/>
      <c r="CT294" s="31"/>
      <c r="CU294" s="31"/>
      <c r="CV294" s="31"/>
      <c r="CW294" s="31"/>
      <c r="CX294" s="31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31"/>
      <c r="DM294" s="31"/>
    </row>
    <row r="295" spans="1:117" x14ac:dyDescent="0.3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/>
      <c r="CI295" s="31"/>
      <c r="CJ295" s="31"/>
      <c r="CK295" s="31"/>
      <c r="CL295" s="31"/>
      <c r="CM295" s="31"/>
      <c r="CN295" s="31"/>
      <c r="CO295" s="31"/>
      <c r="CP295" s="31"/>
      <c r="CQ295" s="31"/>
      <c r="CR295" s="31"/>
      <c r="CS295" s="31"/>
      <c r="CT295" s="31"/>
      <c r="CU295" s="31"/>
      <c r="CV295" s="31"/>
      <c r="CW295" s="31"/>
      <c r="CX295" s="31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31"/>
      <c r="DM295" s="31"/>
    </row>
    <row r="296" spans="1:117" x14ac:dyDescent="0.3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/>
      <c r="CK296" s="31"/>
      <c r="CL296" s="31"/>
      <c r="CM296" s="31"/>
      <c r="CN296" s="31"/>
      <c r="CO296" s="31"/>
      <c r="CP296" s="31"/>
      <c r="CQ296" s="31"/>
      <c r="CR296" s="31"/>
      <c r="CS296" s="31"/>
      <c r="CT296" s="31"/>
      <c r="CU296" s="31"/>
      <c r="CV296" s="31"/>
      <c r="CW296" s="31"/>
      <c r="CX296" s="31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31"/>
      <c r="DM296" s="31"/>
    </row>
    <row r="297" spans="1:117" x14ac:dyDescent="0.3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/>
      <c r="CM297" s="31"/>
      <c r="CN297" s="31"/>
      <c r="CO297" s="31"/>
      <c r="CP297" s="31"/>
      <c r="CQ297" s="31"/>
      <c r="CR297" s="31"/>
      <c r="CS297" s="31"/>
      <c r="CT297" s="31"/>
      <c r="CU297" s="31"/>
      <c r="CV297" s="31"/>
      <c r="CW297" s="31"/>
      <c r="CX297" s="31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31"/>
      <c r="DM297" s="31"/>
    </row>
    <row r="298" spans="1:117" x14ac:dyDescent="0.3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/>
      <c r="CO298" s="31"/>
      <c r="CP298" s="31"/>
      <c r="CQ298" s="31"/>
      <c r="CR298" s="31"/>
      <c r="CS298" s="31"/>
      <c r="CT298" s="31"/>
      <c r="CU298" s="31"/>
      <c r="CV298" s="31"/>
      <c r="CW298" s="31"/>
      <c r="CX298" s="31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31"/>
      <c r="DM298" s="31"/>
    </row>
    <row r="299" spans="1:117" x14ac:dyDescent="0.3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  <c r="BR299" s="31"/>
      <c r="BS299" s="31"/>
      <c r="BT299" s="31"/>
      <c r="BU299" s="31"/>
      <c r="BV299" s="31"/>
      <c r="BW299" s="31"/>
      <c r="BX299" s="31"/>
      <c r="BY299" s="31"/>
      <c r="BZ299" s="31"/>
      <c r="CA299" s="31"/>
      <c r="CB299" s="31"/>
      <c r="CC299" s="31"/>
      <c r="CD299" s="31"/>
      <c r="CE299" s="31"/>
      <c r="CF299" s="31"/>
      <c r="CG299" s="31"/>
      <c r="CH299" s="31"/>
      <c r="CI299" s="31"/>
      <c r="CJ299" s="31"/>
      <c r="CK299" s="31"/>
      <c r="CL299" s="31"/>
      <c r="CM299" s="31"/>
      <c r="CN299" s="31"/>
      <c r="CO299" s="31"/>
      <c r="CP299" s="31"/>
      <c r="CQ299" s="31"/>
      <c r="CR299" s="31"/>
      <c r="CS299" s="31"/>
      <c r="CT299" s="31"/>
      <c r="CU299" s="31"/>
      <c r="CV299" s="31"/>
      <c r="CW299" s="31"/>
      <c r="CX299" s="31"/>
      <c r="CY299" s="31"/>
      <c r="CZ299" s="31"/>
      <c r="DA299" s="31"/>
      <c r="DB299" s="31"/>
      <c r="DC299" s="31"/>
      <c r="DD299" s="31"/>
      <c r="DE299" s="31"/>
      <c r="DF299" s="31"/>
      <c r="DG299" s="31"/>
      <c r="DH299" s="31"/>
      <c r="DI299" s="31"/>
      <c r="DJ299" s="31"/>
      <c r="DK299" s="31"/>
      <c r="DL299" s="31"/>
      <c r="DM299" s="31"/>
    </row>
    <row r="300" spans="1:117" x14ac:dyDescent="0.3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/>
      <c r="CM300" s="31"/>
      <c r="CN300" s="31"/>
      <c r="CO300" s="31"/>
      <c r="CP300" s="31"/>
      <c r="CQ300" s="31"/>
      <c r="CR300" s="31"/>
      <c r="CS300" s="31"/>
      <c r="CT300" s="31"/>
      <c r="CU300" s="31"/>
      <c r="CV300" s="31"/>
      <c r="CW300" s="31"/>
      <c r="CX300" s="31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31"/>
      <c r="DM300" s="31"/>
    </row>
    <row r="301" spans="1:117" x14ac:dyDescent="0.3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/>
      <c r="CM301" s="31"/>
      <c r="CN301" s="31"/>
      <c r="CO301" s="31"/>
      <c r="CP301" s="31"/>
      <c r="CQ301" s="31"/>
      <c r="CR301" s="31"/>
      <c r="CS301" s="31"/>
      <c r="CT301" s="31"/>
      <c r="CU301" s="31"/>
      <c r="CV301" s="31"/>
      <c r="CW301" s="31"/>
      <c r="CX301" s="31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31"/>
      <c r="DM301" s="31"/>
    </row>
    <row r="302" spans="1:117" x14ac:dyDescent="0.3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31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31"/>
      <c r="DM302" s="31"/>
    </row>
    <row r="303" spans="1:117" x14ac:dyDescent="0.3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31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31"/>
      <c r="DM303" s="31"/>
    </row>
    <row r="304" spans="1:117" x14ac:dyDescent="0.3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/>
      <c r="CG304" s="31"/>
      <c r="CH304" s="31"/>
      <c r="CI304" s="31"/>
      <c r="CJ304" s="31"/>
      <c r="CK304" s="31"/>
      <c r="CL304" s="31"/>
      <c r="CM304" s="31"/>
      <c r="CN304" s="31"/>
      <c r="CO304" s="31"/>
      <c r="CP304" s="31"/>
      <c r="CQ304" s="31"/>
      <c r="CR304" s="31"/>
      <c r="CS304" s="31"/>
      <c r="CT304" s="31"/>
      <c r="CU304" s="31"/>
      <c r="CV304" s="31"/>
      <c r="CW304" s="31"/>
      <c r="CX304" s="31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31"/>
      <c r="DM304" s="31"/>
    </row>
    <row r="305" spans="1:117" x14ac:dyDescent="0.3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  <c r="BR305" s="31"/>
      <c r="BS305" s="31"/>
      <c r="BT305" s="31"/>
      <c r="BU305" s="31"/>
      <c r="BV305" s="31"/>
      <c r="BW305" s="31"/>
      <c r="BX305" s="31"/>
      <c r="BY305" s="31"/>
      <c r="BZ305" s="31"/>
      <c r="CA305" s="31"/>
      <c r="CB305" s="31"/>
      <c r="CC305" s="31"/>
      <c r="CD305" s="31"/>
      <c r="CE305" s="31"/>
      <c r="CF305" s="31"/>
      <c r="CG305" s="31"/>
      <c r="CH305" s="31"/>
      <c r="CI305" s="31"/>
      <c r="CJ305" s="31"/>
      <c r="CK305" s="31"/>
      <c r="CL305" s="31"/>
      <c r="CM305" s="31"/>
      <c r="CN305" s="31"/>
      <c r="CO305" s="31"/>
      <c r="CP305" s="31"/>
      <c r="CQ305" s="31"/>
      <c r="CR305" s="31"/>
      <c r="CS305" s="31"/>
      <c r="CT305" s="31"/>
      <c r="CU305" s="31"/>
      <c r="CV305" s="31"/>
      <c r="CW305" s="31"/>
      <c r="CX305" s="31"/>
      <c r="CY305" s="31"/>
      <c r="CZ305" s="31"/>
      <c r="DA305" s="31"/>
      <c r="DB305" s="31"/>
      <c r="DC305" s="31"/>
      <c r="DD305" s="31"/>
      <c r="DE305" s="31"/>
      <c r="DF305" s="31"/>
      <c r="DG305" s="31"/>
      <c r="DH305" s="31"/>
      <c r="DI305" s="31"/>
      <c r="DJ305" s="31"/>
      <c r="DK305" s="31"/>
      <c r="DL305" s="31"/>
      <c r="DM305" s="31"/>
    </row>
    <row r="306" spans="1:117" x14ac:dyDescent="0.3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  <c r="BR306" s="31"/>
      <c r="BS306" s="31"/>
      <c r="BT306" s="31"/>
      <c r="BU306" s="31"/>
      <c r="BV306" s="31"/>
      <c r="BW306" s="31"/>
      <c r="BX306" s="31"/>
      <c r="BY306" s="31"/>
      <c r="BZ306" s="31"/>
      <c r="CA306" s="31"/>
      <c r="CB306" s="31"/>
      <c r="CC306" s="31"/>
      <c r="CD306" s="31"/>
      <c r="CE306" s="31"/>
      <c r="CF306" s="31"/>
      <c r="CG306" s="31"/>
      <c r="CH306" s="31"/>
      <c r="CI306" s="31"/>
      <c r="CJ306" s="31"/>
      <c r="CK306" s="31"/>
      <c r="CL306" s="31"/>
      <c r="CM306" s="31"/>
      <c r="CN306" s="31"/>
      <c r="CO306" s="31"/>
      <c r="CP306" s="31"/>
      <c r="CQ306" s="31"/>
      <c r="CR306" s="31"/>
      <c r="CS306" s="31"/>
      <c r="CT306" s="31"/>
      <c r="CU306" s="31"/>
      <c r="CV306" s="31"/>
      <c r="CW306" s="31"/>
      <c r="CX306" s="31"/>
      <c r="CY306" s="31"/>
      <c r="CZ306" s="31"/>
      <c r="DA306" s="31"/>
      <c r="DB306" s="31"/>
      <c r="DC306" s="31"/>
      <c r="DD306" s="31"/>
      <c r="DE306" s="31"/>
      <c r="DF306" s="31"/>
      <c r="DG306" s="31"/>
      <c r="DH306" s="31"/>
      <c r="DI306" s="31"/>
      <c r="DJ306" s="31"/>
      <c r="DK306" s="31"/>
      <c r="DL306" s="31"/>
      <c r="DM306" s="31"/>
    </row>
    <row r="307" spans="1:117" x14ac:dyDescent="0.3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  <c r="BR307" s="31"/>
      <c r="BS307" s="31"/>
      <c r="BT307" s="31"/>
      <c r="BU307" s="31"/>
      <c r="BV307" s="31"/>
      <c r="BW307" s="31"/>
      <c r="BX307" s="31"/>
      <c r="BY307" s="31"/>
      <c r="BZ307" s="31"/>
      <c r="CA307" s="31"/>
      <c r="CB307" s="31"/>
      <c r="CC307" s="31"/>
      <c r="CD307" s="31"/>
      <c r="CE307" s="31"/>
      <c r="CF307" s="31"/>
      <c r="CG307" s="31"/>
      <c r="CH307" s="31"/>
      <c r="CI307" s="31"/>
      <c r="CJ307" s="31"/>
      <c r="CK307" s="31"/>
      <c r="CL307" s="31"/>
      <c r="CM307" s="31"/>
      <c r="CN307" s="31"/>
      <c r="CO307" s="31"/>
      <c r="CP307" s="31"/>
      <c r="CQ307" s="31"/>
      <c r="CR307" s="31"/>
      <c r="CS307" s="31"/>
      <c r="CT307" s="31"/>
      <c r="CU307" s="31"/>
      <c r="CV307" s="31"/>
      <c r="CW307" s="31"/>
      <c r="CX307" s="31"/>
      <c r="CY307" s="31"/>
      <c r="CZ307" s="31"/>
      <c r="DA307" s="31"/>
      <c r="DB307" s="31"/>
      <c r="DC307" s="31"/>
      <c r="DD307" s="31"/>
      <c r="DE307" s="31"/>
      <c r="DF307" s="31"/>
      <c r="DG307" s="31"/>
      <c r="DH307" s="31"/>
      <c r="DI307" s="31"/>
      <c r="DJ307" s="31"/>
      <c r="DK307" s="31"/>
      <c r="DL307" s="31"/>
      <c r="DM307" s="31"/>
    </row>
    <row r="308" spans="1:117" x14ac:dyDescent="0.3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  <c r="BR308" s="31"/>
      <c r="BS308" s="31"/>
      <c r="BT308" s="31"/>
      <c r="BU308" s="31"/>
      <c r="BV308" s="31"/>
      <c r="BW308" s="31"/>
      <c r="BX308" s="31"/>
      <c r="BY308" s="31"/>
      <c r="BZ308" s="31"/>
      <c r="CA308" s="31"/>
      <c r="CB308" s="31"/>
      <c r="CC308" s="31"/>
      <c r="CD308" s="31"/>
      <c r="CE308" s="31"/>
      <c r="CF308" s="31"/>
      <c r="CG308" s="31"/>
      <c r="CH308" s="31"/>
      <c r="CI308" s="31"/>
      <c r="CJ308" s="31"/>
      <c r="CK308" s="31"/>
      <c r="CL308" s="31"/>
      <c r="CM308" s="31"/>
      <c r="CN308" s="31"/>
      <c r="CO308" s="31"/>
      <c r="CP308" s="31"/>
      <c r="CQ308" s="31"/>
      <c r="CR308" s="31"/>
      <c r="CS308" s="31"/>
      <c r="CT308" s="31"/>
      <c r="CU308" s="31"/>
      <c r="CV308" s="31"/>
      <c r="CW308" s="31"/>
      <c r="CX308" s="31"/>
      <c r="CY308" s="31"/>
      <c r="CZ308" s="31"/>
      <c r="DA308" s="31"/>
      <c r="DB308" s="31"/>
      <c r="DC308" s="31"/>
      <c r="DD308" s="31"/>
      <c r="DE308" s="31"/>
      <c r="DF308" s="31"/>
      <c r="DG308" s="31"/>
      <c r="DH308" s="31"/>
      <c r="DI308" s="31"/>
      <c r="DJ308" s="31"/>
      <c r="DK308" s="31"/>
      <c r="DL308" s="31"/>
      <c r="DM308" s="31"/>
    </row>
    <row r="309" spans="1:117" x14ac:dyDescent="0.3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  <c r="BR309" s="31"/>
      <c r="BS309" s="31"/>
      <c r="BT309" s="31"/>
      <c r="BU309" s="31"/>
      <c r="BV309" s="31"/>
      <c r="BW309" s="31"/>
      <c r="BX309" s="31"/>
      <c r="BY309" s="31"/>
      <c r="BZ309" s="31"/>
      <c r="CA309" s="31"/>
      <c r="CB309" s="31"/>
      <c r="CC309" s="31"/>
      <c r="CD309" s="31"/>
      <c r="CE309" s="31"/>
      <c r="CF309" s="31"/>
      <c r="CG309" s="31"/>
      <c r="CH309" s="31"/>
      <c r="CI309" s="31"/>
      <c r="CJ309" s="31"/>
      <c r="CK309" s="31"/>
      <c r="CL309" s="31"/>
      <c r="CM309" s="31"/>
      <c r="CN309" s="31"/>
      <c r="CO309" s="31"/>
      <c r="CP309" s="31"/>
      <c r="CQ309" s="31"/>
      <c r="CR309" s="31"/>
      <c r="CS309" s="31"/>
      <c r="CT309" s="31"/>
      <c r="CU309" s="31"/>
      <c r="CV309" s="31"/>
      <c r="CW309" s="31"/>
      <c r="CX309" s="31"/>
      <c r="CY309" s="31"/>
      <c r="CZ309" s="31"/>
      <c r="DA309" s="31"/>
      <c r="DB309" s="31"/>
      <c r="DC309" s="31"/>
      <c r="DD309" s="31"/>
      <c r="DE309" s="31"/>
      <c r="DF309" s="31"/>
      <c r="DG309" s="31"/>
      <c r="DH309" s="31"/>
      <c r="DI309" s="31"/>
      <c r="DJ309" s="31"/>
      <c r="DK309" s="31"/>
      <c r="DL309" s="31"/>
      <c r="DM309" s="31"/>
    </row>
    <row r="310" spans="1:117" x14ac:dyDescent="0.3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  <c r="BR310" s="31"/>
      <c r="BS310" s="31"/>
      <c r="BT310" s="31"/>
      <c r="BU310" s="31"/>
      <c r="BV310" s="31"/>
      <c r="BW310" s="31"/>
      <c r="BX310" s="31"/>
      <c r="BY310" s="31"/>
      <c r="BZ310" s="31"/>
      <c r="CA310" s="31"/>
      <c r="CB310" s="31"/>
      <c r="CC310" s="31"/>
      <c r="CD310" s="31"/>
      <c r="CE310" s="31"/>
      <c r="CF310" s="31"/>
      <c r="CG310" s="31"/>
      <c r="CH310" s="31"/>
      <c r="CI310" s="31"/>
      <c r="CJ310" s="31"/>
      <c r="CK310" s="31"/>
      <c r="CL310" s="31"/>
      <c r="CM310" s="31"/>
      <c r="CN310" s="31"/>
      <c r="CO310" s="31"/>
      <c r="CP310" s="31"/>
      <c r="CQ310" s="31"/>
      <c r="CR310" s="31"/>
      <c r="CS310" s="31"/>
      <c r="CT310" s="31"/>
      <c r="CU310" s="31"/>
      <c r="CV310" s="31"/>
      <c r="CW310" s="31"/>
      <c r="CX310" s="31"/>
      <c r="CY310" s="31"/>
      <c r="CZ310" s="31"/>
      <c r="DA310" s="31"/>
      <c r="DB310" s="31"/>
      <c r="DC310" s="31"/>
      <c r="DD310" s="31"/>
      <c r="DE310" s="31"/>
      <c r="DF310" s="31"/>
      <c r="DG310" s="31"/>
      <c r="DH310" s="31"/>
      <c r="DI310" s="31"/>
      <c r="DJ310" s="31"/>
      <c r="DK310" s="31"/>
      <c r="DL310" s="31"/>
      <c r="DM310" s="31"/>
    </row>
    <row r="311" spans="1:117" x14ac:dyDescent="0.3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  <c r="BS311" s="31"/>
      <c r="BT311" s="31"/>
      <c r="BU311" s="31"/>
      <c r="BV311" s="31"/>
      <c r="BW311" s="31"/>
      <c r="BX311" s="31"/>
      <c r="BY311" s="31"/>
      <c r="BZ311" s="31"/>
      <c r="CA311" s="31"/>
      <c r="CB311" s="31"/>
      <c r="CC311" s="31"/>
      <c r="CD311" s="31"/>
      <c r="CE311" s="31"/>
      <c r="CF311" s="31"/>
      <c r="CG311" s="31"/>
      <c r="CH311" s="31"/>
      <c r="CI311" s="31"/>
      <c r="CJ311" s="31"/>
      <c r="CK311" s="31"/>
      <c r="CL311" s="31"/>
      <c r="CM311" s="31"/>
      <c r="CN311" s="31"/>
      <c r="CO311" s="31"/>
      <c r="CP311" s="31"/>
      <c r="CQ311" s="31"/>
      <c r="CR311" s="31"/>
      <c r="CS311" s="31"/>
      <c r="CT311" s="31"/>
      <c r="CU311" s="31"/>
      <c r="CV311" s="31"/>
      <c r="CW311" s="31"/>
      <c r="CX311" s="31"/>
      <c r="CY311" s="31"/>
      <c r="CZ311" s="31"/>
      <c r="DA311" s="31"/>
      <c r="DB311" s="31"/>
      <c r="DC311" s="31"/>
      <c r="DD311" s="31"/>
      <c r="DE311" s="31"/>
      <c r="DF311" s="31"/>
      <c r="DG311" s="31"/>
      <c r="DH311" s="31"/>
      <c r="DI311" s="31"/>
      <c r="DJ311" s="31"/>
      <c r="DK311" s="31"/>
      <c r="DL311" s="31"/>
      <c r="DM311" s="31"/>
    </row>
    <row r="312" spans="1:117" x14ac:dyDescent="0.3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  <c r="BR312" s="31"/>
      <c r="BS312" s="31"/>
      <c r="BT312" s="31"/>
      <c r="BU312" s="31"/>
      <c r="BV312" s="31"/>
      <c r="BW312" s="31"/>
      <c r="BX312" s="31"/>
      <c r="BY312" s="31"/>
      <c r="BZ312" s="31"/>
      <c r="CA312" s="31"/>
      <c r="CB312" s="31"/>
      <c r="CC312" s="31"/>
      <c r="CD312" s="31"/>
      <c r="CE312" s="31"/>
      <c r="CF312" s="31"/>
      <c r="CG312" s="31"/>
      <c r="CH312" s="31"/>
      <c r="CI312" s="31"/>
      <c r="CJ312" s="31"/>
      <c r="CK312" s="31"/>
      <c r="CL312" s="31"/>
      <c r="CM312" s="31"/>
      <c r="CN312" s="31"/>
      <c r="CO312" s="31"/>
      <c r="CP312" s="31"/>
      <c r="CQ312" s="31"/>
      <c r="CR312" s="31"/>
      <c r="CS312" s="31"/>
      <c r="CT312" s="31"/>
      <c r="CU312" s="31"/>
      <c r="CV312" s="31"/>
      <c r="CW312" s="31"/>
      <c r="CX312" s="31"/>
      <c r="CY312" s="31"/>
      <c r="CZ312" s="31"/>
      <c r="DA312" s="31"/>
      <c r="DB312" s="31"/>
      <c r="DC312" s="31"/>
      <c r="DD312" s="31"/>
      <c r="DE312" s="31"/>
      <c r="DF312" s="31"/>
      <c r="DG312" s="31"/>
      <c r="DH312" s="31"/>
      <c r="DI312" s="31"/>
      <c r="DJ312" s="31"/>
      <c r="DK312" s="31"/>
      <c r="DL312" s="31"/>
      <c r="DM312" s="31"/>
    </row>
    <row r="313" spans="1:117" x14ac:dyDescent="0.3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  <c r="BR313" s="31"/>
      <c r="BS313" s="31"/>
      <c r="BT313" s="31"/>
      <c r="BU313" s="31"/>
      <c r="BV313" s="31"/>
      <c r="BW313" s="31"/>
      <c r="BX313" s="31"/>
      <c r="BY313" s="31"/>
      <c r="BZ313" s="31"/>
      <c r="CA313" s="31"/>
      <c r="CB313" s="31"/>
      <c r="CC313" s="31"/>
      <c r="CD313" s="31"/>
      <c r="CE313" s="31"/>
      <c r="CF313" s="31"/>
      <c r="CG313" s="31"/>
      <c r="CH313" s="31"/>
      <c r="CI313" s="31"/>
      <c r="CJ313" s="31"/>
      <c r="CK313" s="31"/>
      <c r="CL313" s="31"/>
      <c r="CM313" s="31"/>
      <c r="CN313" s="31"/>
      <c r="CO313" s="31"/>
      <c r="CP313" s="31"/>
      <c r="CQ313" s="31"/>
      <c r="CR313" s="31"/>
      <c r="CS313" s="31"/>
      <c r="CT313" s="31"/>
      <c r="CU313" s="31"/>
      <c r="CV313" s="31"/>
      <c r="CW313" s="31"/>
      <c r="CX313" s="31"/>
      <c r="CY313" s="31"/>
      <c r="CZ313" s="31"/>
      <c r="DA313" s="31"/>
      <c r="DB313" s="31"/>
      <c r="DC313" s="31"/>
      <c r="DD313" s="31"/>
      <c r="DE313" s="31"/>
      <c r="DF313" s="31"/>
      <c r="DG313" s="31"/>
      <c r="DH313" s="31"/>
      <c r="DI313" s="31"/>
      <c r="DJ313" s="31"/>
      <c r="DK313" s="31"/>
      <c r="DL313" s="31"/>
      <c r="DM313" s="31"/>
    </row>
    <row r="314" spans="1:117" x14ac:dyDescent="0.3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  <c r="BR314" s="31"/>
      <c r="BS314" s="31"/>
      <c r="BT314" s="31"/>
      <c r="BU314" s="31"/>
      <c r="BV314" s="31"/>
      <c r="BW314" s="31"/>
      <c r="BX314" s="31"/>
      <c r="BY314" s="31"/>
      <c r="BZ314" s="31"/>
      <c r="CA314" s="31"/>
      <c r="CB314" s="31"/>
      <c r="CC314" s="31"/>
      <c r="CD314" s="31"/>
      <c r="CE314" s="31"/>
      <c r="CF314" s="31"/>
      <c r="CG314" s="31"/>
      <c r="CH314" s="31"/>
      <c r="CI314" s="31"/>
      <c r="CJ314" s="31"/>
      <c r="CK314" s="31"/>
      <c r="CL314" s="31"/>
      <c r="CM314" s="31"/>
      <c r="CN314" s="31"/>
      <c r="CO314" s="31"/>
      <c r="CP314" s="31"/>
      <c r="CQ314" s="31"/>
      <c r="CR314" s="31"/>
      <c r="CS314" s="31"/>
      <c r="CT314" s="31"/>
      <c r="CU314" s="31"/>
      <c r="CV314" s="31"/>
      <c r="CW314" s="31"/>
      <c r="CX314" s="31"/>
      <c r="CY314" s="31"/>
      <c r="CZ314" s="31"/>
      <c r="DA314" s="31"/>
      <c r="DB314" s="31"/>
      <c r="DC314" s="31"/>
      <c r="DD314" s="31"/>
      <c r="DE314" s="31"/>
      <c r="DF314" s="31"/>
      <c r="DG314" s="31"/>
      <c r="DH314" s="31"/>
      <c r="DI314" s="31"/>
      <c r="DJ314" s="31"/>
      <c r="DK314" s="31"/>
      <c r="DL314" s="31"/>
      <c r="DM314" s="31"/>
    </row>
    <row r="315" spans="1:117" x14ac:dyDescent="0.3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1"/>
      <c r="BT315" s="31"/>
      <c r="BU315" s="31"/>
      <c r="BV315" s="31"/>
      <c r="BW315" s="31"/>
      <c r="BX315" s="31"/>
      <c r="BY315" s="31"/>
      <c r="BZ315" s="31"/>
      <c r="CA315" s="31"/>
      <c r="CB315" s="31"/>
      <c r="CC315" s="31"/>
      <c r="CD315" s="31"/>
      <c r="CE315" s="31"/>
      <c r="CF315" s="31"/>
      <c r="CG315" s="31"/>
      <c r="CH315" s="31"/>
      <c r="CI315" s="31"/>
      <c r="CJ315" s="31"/>
      <c r="CK315" s="31"/>
      <c r="CL315" s="31"/>
      <c r="CM315" s="31"/>
      <c r="CN315" s="31"/>
      <c r="CO315" s="31"/>
      <c r="CP315" s="31"/>
      <c r="CQ315" s="31"/>
      <c r="CR315" s="31"/>
      <c r="CS315" s="31"/>
      <c r="CT315" s="31"/>
      <c r="CU315" s="31"/>
      <c r="CV315" s="31"/>
      <c r="CW315" s="31"/>
      <c r="CX315" s="31"/>
      <c r="CY315" s="31"/>
      <c r="CZ315" s="31"/>
      <c r="DA315" s="31"/>
      <c r="DB315" s="31"/>
      <c r="DC315" s="31"/>
      <c r="DD315" s="31"/>
      <c r="DE315" s="31"/>
      <c r="DF315" s="31"/>
      <c r="DG315" s="31"/>
      <c r="DH315" s="31"/>
      <c r="DI315" s="31"/>
      <c r="DJ315" s="31"/>
      <c r="DK315" s="31"/>
      <c r="DL315" s="31"/>
      <c r="DM315" s="31"/>
    </row>
    <row r="316" spans="1:117" x14ac:dyDescent="0.3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  <c r="BR316" s="31"/>
      <c r="BS316" s="31"/>
      <c r="BT316" s="31"/>
      <c r="BU316" s="31"/>
      <c r="BV316" s="31"/>
      <c r="BW316" s="31"/>
      <c r="BX316" s="31"/>
      <c r="BY316" s="31"/>
      <c r="BZ316" s="31"/>
      <c r="CA316" s="31"/>
      <c r="CB316" s="31"/>
      <c r="CC316" s="31"/>
      <c r="CD316" s="31"/>
      <c r="CE316" s="31"/>
      <c r="CF316" s="31"/>
      <c r="CG316" s="31"/>
      <c r="CH316" s="31"/>
      <c r="CI316" s="31"/>
      <c r="CJ316" s="31"/>
      <c r="CK316" s="31"/>
      <c r="CL316" s="31"/>
      <c r="CM316" s="31"/>
      <c r="CN316" s="31"/>
      <c r="CO316" s="31"/>
      <c r="CP316" s="31"/>
      <c r="CQ316" s="31"/>
      <c r="CR316" s="31"/>
      <c r="CS316" s="31"/>
      <c r="CT316" s="31"/>
      <c r="CU316" s="31"/>
      <c r="CV316" s="31"/>
      <c r="CW316" s="31"/>
      <c r="CX316" s="31"/>
      <c r="CY316" s="31"/>
      <c r="CZ316" s="31"/>
      <c r="DA316" s="31"/>
      <c r="DB316" s="31"/>
      <c r="DC316" s="31"/>
      <c r="DD316" s="31"/>
      <c r="DE316" s="31"/>
      <c r="DF316" s="31"/>
      <c r="DG316" s="31"/>
      <c r="DH316" s="31"/>
      <c r="DI316" s="31"/>
      <c r="DJ316" s="31"/>
      <c r="DK316" s="31"/>
      <c r="DL316" s="31"/>
      <c r="DM316" s="31"/>
    </row>
    <row r="317" spans="1:117" x14ac:dyDescent="0.3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  <c r="BR317" s="31"/>
      <c r="BS317" s="31"/>
      <c r="BT317" s="31"/>
      <c r="BU317" s="31"/>
      <c r="BV317" s="31"/>
      <c r="BW317" s="31"/>
      <c r="BX317" s="31"/>
      <c r="BY317" s="31"/>
      <c r="BZ317" s="31"/>
      <c r="CA317" s="31"/>
      <c r="CB317" s="31"/>
      <c r="CC317" s="31"/>
      <c r="CD317" s="31"/>
      <c r="CE317" s="31"/>
      <c r="CF317" s="31"/>
      <c r="CG317" s="31"/>
      <c r="CH317" s="31"/>
      <c r="CI317" s="31"/>
      <c r="CJ317" s="31"/>
      <c r="CK317" s="31"/>
      <c r="CL317" s="31"/>
      <c r="CM317" s="31"/>
      <c r="CN317" s="31"/>
      <c r="CO317" s="31"/>
      <c r="CP317" s="31"/>
      <c r="CQ317" s="31"/>
      <c r="CR317" s="31"/>
      <c r="CS317" s="31"/>
      <c r="CT317" s="31"/>
      <c r="CU317" s="31"/>
      <c r="CV317" s="31"/>
      <c r="CW317" s="31"/>
      <c r="CX317" s="31"/>
      <c r="CY317" s="31"/>
      <c r="CZ317" s="31"/>
      <c r="DA317" s="31"/>
      <c r="DB317" s="31"/>
      <c r="DC317" s="31"/>
      <c r="DD317" s="31"/>
      <c r="DE317" s="31"/>
      <c r="DF317" s="31"/>
      <c r="DG317" s="31"/>
      <c r="DH317" s="31"/>
      <c r="DI317" s="31"/>
      <c r="DJ317" s="31"/>
      <c r="DK317" s="31"/>
      <c r="DL317" s="31"/>
      <c r="DM317" s="31"/>
    </row>
    <row r="318" spans="1:117" x14ac:dyDescent="0.3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  <c r="BR318" s="31"/>
      <c r="BS318" s="31"/>
      <c r="BT318" s="31"/>
      <c r="BU318" s="31"/>
      <c r="BV318" s="31"/>
      <c r="BW318" s="31"/>
      <c r="BX318" s="31"/>
      <c r="BY318" s="31"/>
      <c r="BZ318" s="31"/>
      <c r="CA318" s="31"/>
      <c r="CB318" s="31"/>
      <c r="CC318" s="31"/>
      <c r="CD318" s="31"/>
      <c r="CE318" s="31"/>
      <c r="CF318" s="31"/>
      <c r="CG318" s="31"/>
      <c r="CH318" s="31"/>
      <c r="CI318" s="31"/>
      <c r="CJ318" s="31"/>
      <c r="CK318" s="31"/>
      <c r="CL318" s="31"/>
      <c r="CM318" s="31"/>
      <c r="CN318" s="31"/>
      <c r="CO318" s="31"/>
      <c r="CP318" s="31"/>
      <c r="CQ318" s="31"/>
      <c r="CR318" s="31"/>
      <c r="CS318" s="31"/>
      <c r="CT318" s="31"/>
      <c r="CU318" s="31"/>
      <c r="CV318" s="31"/>
      <c r="CW318" s="31"/>
      <c r="CX318" s="31"/>
      <c r="CY318" s="31"/>
      <c r="CZ318" s="31"/>
      <c r="DA318" s="31"/>
      <c r="DB318" s="31"/>
      <c r="DC318" s="31"/>
      <c r="DD318" s="31"/>
      <c r="DE318" s="31"/>
      <c r="DF318" s="31"/>
      <c r="DG318" s="31"/>
      <c r="DH318" s="31"/>
      <c r="DI318" s="31"/>
      <c r="DJ318" s="31"/>
      <c r="DK318" s="31"/>
      <c r="DL318" s="31"/>
      <c r="DM318" s="31"/>
    </row>
    <row r="319" spans="1:117" x14ac:dyDescent="0.3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  <c r="BR319" s="31"/>
      <c r="BS319" s="31"/>
      <c r="BT319" s="31"/>
      <c r="BU319" s="31"/>
      <c r="BV319" s="31"/>
      <c r="BW319" s="31"/>
      <c r="BX319" s="31"/>
      <c r="BY319" s="31"/>
      <c r="BZ319" s="31"/>
      <c r="CA319" s="31"/>
      <c r="CB319" s="31"/>
      <c r="CC319" s="31"/>
      <c r="CD319" s="31"/>
      <c r="CE319" s="31"/>
      <c r="CF319" s="31"/>
      <c r="CG319" s="31"/>
      <c r="CH319" s="31"/>
      <c r="CI319" s="31"/>
      <c r="CJ319" s="31"/>
      <c r="CK319" s="31"/>
      <c r="CL319" s="31"/>
      <c r="CM319" s="31"/>
      <c r="CN319" s="31"/>
      <c r="CO319" s="31"/>
      <c r="CP319" s="31"/>
      <c r="CQ319" s="31"/>
      <c r="CR319" s="31"/>
      <c r="CS319" s="31"/>
      <c r="CT319" s="31"/>
      <c r="CU319" s="31"/>
      <c r="CV319" s="31"/>
      <c r="CW319" s="31"/>
      <c r="CX319" s="31"/>
      <c r="CY319" s="31"/>
      <c r="CZ319" s="31"/>
      <c r="DA319" s="31"/>
      <c r="DB319" s="31"/>
      <c r="DC319" s="31"/>
      <c r="DD319" s="31"/>
      <c r="DE319" s="31"/>
      <c r="DF319" s="31"/>
      <c r="DG319" s="31"/>
      <c r="DH319" s="31"/>
      <c r="DI319" s="31"/>
      <c r="DJ319" s="31"/>
      <c r="DK319" s="31"/>
      <c r="DL319" s="31"/>
      <c r="DM319" s="31"/>
    </row>
    <row r="320" spans="1:117" x14ac:dyDescent="0.3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  <c r="BR320" s="31"/>
      <c r="BS320" s="31"/>
      <c r="BT320" s="31"/>
      <c r="BU320" s="31"/>
      <c r="BV320" s="31"/>
      <c r="BW320" s="31"/>
      <c r="BX320" s="31"/>
      <c r="BY320" s="31"/>
      <c r="BZ320" s="31"/>
      <c r="CA320" s="31"/>
      <c r="CB320" s="31"/>
      <c r="CC320" s="31"/>
      <c r="CD320" s="31"/>
      <c r="CE320" s="31"/>
      <c r="CF320" s="31"/>
      <c r="CG320" s="31"/>
      <c r="CH320" s="31"/>
      <c r="CI320" s="31"/>
      <c r="CJ320" s="31"/>
      <c r="CK320" s="31"/>
      <c r="CL320" s="31"/>
      <c r="CM320" s="31"/>
      <c r="CN320" s="31"/>
      <c r="CO320" s="31"/>
      <c r="CP320" s="31"/>
      <c r="CQ320" s="31"/>
      <c r="CR320" s="31"/>
      <c r="CS320" s="31"/>
      <c r="CT320" s="31"/>
      <c r="CU320" s="31"/>
      <c r="CV320" s="31"/>
      <c r="CW320" s="31"/>
      <c r="CX320" s="31"/>
      <c r="CY320" s="31"/>
      <c r="CZ320" s="31"/>
      <c r="DA320" s="31"/>
      <c r="DB320" s="31"/>
      <c r="DC320" s="31"/>
      <c r="DD320" s="31"/>
      <c r="DE320" s="31"/>
      <c r="DF320" s="31"/>
      <c r="DG320" s="31"/>
      <c r="DH320" s="31"/>
      <c r="DI320" s="31"/>
      <c r="DJ320" s="31"/>
      <c r="DK320" s="31"/>
      <c r="DL320" s="31"/>
      <c r="DM320" s="31"/>
    </row>
    <row r="321" spans="1:117" x14ac:dyDescent="0.3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  <c r="BR321" s="31"/>
      <c r="BS321" s="31"/>
      <c r="BT321" s="31"/>
      <c r="BU321" s="31"/>
      <c r="BV321" s="31"/>
      <c r="BW321" s="31"/>
      <c r="BX321" s="31"/>
      <c r="BY321" s="31"/>
      <c r="BZ321" s="31"/>
      <c r="CA321" s="31"/>
      <c r="CB321" s="31"/>
      <c r="CC321" s="31"/>
      <c r="CD321" s="31"/>
      <c r="CE321" s="31"/>
      <c r="CF321" s="31"/>
      <c r="CG321" s="31"/>
      <c r="CH321" s="31"/>
      <c r="CI321" s="31"/>
      <c r="CJ321" s="31"/>
      <c r="CK321" s="31"/>
      <c r="CL321" s="31"/>
      <c r="CM321" s="31"/>
      <c r="CN321" s="31"/>
      <c r="CO321" s="31"/>
      <c r="CP321" s="31"/>
      <c r="CQ321" s="31"/>
      <c r="CR321" s="31"/>
      <c r="CS321" s="31"/>
      <c r="CT321" s="31"/>
      <c r="CU321" s="31"/>
      <c r="CV321" s="31"/>
      <c r="CW321" s="31"/>
      <c r="CX321" s="31"/>
      <c r="CY321" s="31"/>
      <c r="CZ321" s="31"/>
      <c r="DA321" s="31"/>
      <c r="DB321" s="31"/>
      <c r="DC321" s="31"/>
      <c r="DD321" s="31"/>
      <c r="DE321" s="31"/>
      <c r="DF321" s="31"/>
      <c r="DG321" s="31"/>
      <c r="DH321" s="31"/>
      <c r="DI321" s="31"/>
      <c r="DJ321" s="31"/>
      <c r="DK321" s="31"/>
      <c r="DL321" s="31"/>
      <c r="DM321" s="31"/>
    </row>
    <row r="322" spans="1:117" x14ac:dyDescent="0.3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  <c r="BR322" s="31"/>
      <c r="BS322" s="31"/>
      <c r="BT322" s="31"/>
      <c r="BU322" s="31"/>
      <c r="BV322" s="31"/>
      <c r="BW322" s="31"/>
      <c r="BX322" s="31"/>
      <c r="BY322" s="31"/>
      <c r="BZ322" s="31"/>
      <c r="CA322" s="31"/>
      <c r="CB322" s="31"/>
      <c r="CC322" s="31"/>
      <c r="CD322" s="31"/>
      <c r="CE322" s="31"/>
      <c r="CF322" s="31"/>
      <c r="CG322" s="31"/>
      <c r="CH322" s="31"/>
      <c r="CI322" s="31"/>
      <c r="CJ322" s="31"/>
      <c r="CK322" s="31"/>
      <c r="CL322" s="31"/>
      <c r="CM322" s="31"/>
      <c r="CN322" s="31"/>
      <c r="CO322" s="31"/>
      <c r="CP322" s="31"/>
      <c r="CQ322" s="31"/>
      <c r="CR322" s="31"/>
      <c r="CS322" s="31"/>
      <c r="CT322" s="31"/>
      <c r="CU322" s="31"/>
      <c r="CV322" s="31"/>
      <c r="CW322" s="31"/>
      <c r="CX322" s="31"/>
      <c r="CY322" s="31"/>
      <c r="CZ322" s="31"/>
      <c r="DA322" s="31"/>
      <c r="DB322" s="31"/>
      <c r="DC322" s="31"/>
      <c r="DD322" s="31"/>
      <c r="DE322" s="31"/>
      <c r="DF322" s="31"/>
      <c r="DG322" s="31"/>
      <c r="DH322" s="31"/>
      <c r="DI322" s="31"/>
      <c r="DJ322" s="31"/>
      <c r="DK322" s="31"/>
      <c r="DL322" s="31"/>
      <c r="DM322" s="31"/>
    </row>
    <row r="323" spans="1:117" x14ac:dyDescent="0.3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  <c r="BR323" s="31"/>
      <c r="BS323" s="31"/>
      <c r="BT323" s="31"/>
      <c r="BU323" s="31"/>
      <c r="BV323" s="31"/>
      <c r="BW323" s="31"/>
      <c r="BX323" s="31"/>
      <c r="BY323" s="31"/>
      <c r="BZ323" s="31"/>
      <c r="CA323" s="31"/>
      <c r="CB323" s="31"/>
      <c r="CC323" s="31"/>
      <c r="CD323" s="31"/>
      <c r="CE323" s="31"/>
      <c r="CF323" s="31"/>
      <c r="CG323" s="31"/>
      <c r="CH323" s="31"/>
      <c r="CI323" s="31"/>
      <c r="CJ323" s="31"/>
      <c r="CK323" s="31"/>
      <c r="CL323" s="31"/>
      <c r="CM323" s="31"/>
      <c r="CN323" s="31"/>
      <c r="CO323" s="31"/>
      <c r="CP323" s="31"/>
      <c r="CQ323" s="31"/>
      <c r="CR323" s="31"/>
      <c r="CS323" s="31"/>
      <c r="CT323" s="31"/>
      <c r="CU323" s="31"/>
      <c r="CV323" s="31"/>
      <c r="CW323" s="31"/>
      <c r="CX323" s="31"/>
      <c r="CY323" s="31"/>
      <c r="CZ323" s="31"/>
      <c r="DA323" s="31"/>
      <c r="DB323" s="31"/>
      <c r="DC323" s="31"/>
      <c r="DD323" s="31"/>
      <c r="DE323" s="31"/>
      <c r="DF323" s="31"/>
      <c r="DG323" s="31"/>
      <c r="DH323" s="31"/>
      <c r="DI323" s="31"/>
      <c r="DJ323" s="31"/>
      <c r="DK323" s="31"/>
      <c r="DL323" s="31"/>
      <c r="DM323" s="31"/>
    </row>
    <row r="324" spans="1:117" x14ac:dyDescent="0.3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  <c r="BR324" s="31"/>
      <c r="BS324" s="31"/>
      <c r="BT324" s="31"/>
      <c r="BU324" s="31"/>
      <c r="BV324" s="31"/>
      <c r="BW324" s="31"/>
      <c r="BX324" s="31"/>
      <c r="BY324" s="31"/>
      <c r="BZ324" s="31"/>
      <c r="CA324" s="31"/>
      <c r="CB324" s="31"/>
      <c r="CC324" s="31"/>
      <c r="CD324" s="31"/>
      <c r="CE324" s="31"/>
      <c r="CF324" s="31"/>
      <c r="CG324" s="31"/>
      <c r="CH324" s="31"/>
      <c r="CI324" s="31"/>
      <c r="CJ324" s="31"/>
      <c r="CK324" s="31"/>
      <c r="CL324" s="31"/>
      <c r="CM324" s="31"/>
      <c r="CN324" s="31"/>
      <c r="CO324" s="31"/>
      <c r="CP324" s="31"/>
      <c r="CQ324" s="31"/>
      <c r="CR324" s="31"/>
      <c r="CS324" s="31"/>
      <c r="CT324" s="31"/>
      <c r="CU324" s="31"/>
      <c r="CV324" s="31"/>
      <c r="CW324" s="31"/>
      <c r="CX324" s="31"/>
      <c r="CY324" s="31"/>
      <c r="CZ324" s="31"/>
      <c r="DA324" s="31"/>
      <c r="DB324" s="31"/>
      <c r="DC324" s="31"/>
      <c r="DD324" s="31"/>
      <c r="DE324" s="31"/>
      <c r="DF324" s="31"/>
      <c r="DG324" s="31"/>
      <c r="DH324" s="31"/>
      <c r="DI324" s="31"/>
      <c r="DJ324" s="31"/>
      <c r="DK324" s="31"/>
      <c r="DL324" s="31"/>
      <c r="DM324" s="31"/>
    </row>
    <row r="325" spans="1:117" x14ac:dyDescent="0.3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  <c r="BR325" s="31"/>
      <c r="BS325" s="31"/>
      <c r="BT325" s="31"/>
      <c r="BU325" s="31"/>
      <c r="BV325" s="31"/>
      <c r="BW325" s="31"/>
      <c r="BX325" s="31"/>
      <c r="BY325" s="31"/>
      <c r="BZ325" s="31"/>
      <c r="CA325" s="31"/>
      <c r="CB325" s="31"/>
      <c r="CC325" s="31"/>
      <c r="CD325" s="31"/>
      <c r="CE325" s="31"/>
      <c r="CF325" s="31"/>
      <c r="CG325" s="31"/>
      <c r="CH325" s="31"/>
      <c r="CI325" s="31"/>
      <c r="CJ325" s="31"/>
      <c r="CK325" s="31"/>
      <c r="CL325" s="31"/>
      <c r="CM325" s="31"/>
      <c r="CN325" s="31"/>
      <c r="CO325" s="31"/>
      <c r="CP325" s="31"/>
      <c r="CQ325" s="31"/>
      <c r="CR325" s="31"/>
      <c r="CS325" s="31"/>
      <c r="CT325" s="31"/>
      <c r="CU325" s="31"/>
      <c r="CV325" s="31"/>
      <c r="CW325" s="31"/>
      <c r="CX325" s="31"/>
      <c r="CY325" s="31"/>
      <c r="CZ325" s="31"/>
      <c r="DA325" s="31"/>
      <c r="DB325" s="31"/>
      <c r="DC325" s="31"/>
      <c r="DD325" s="31"/>
      <c r="DE325" s="31"/>
      <c r="DF325" s="31"/>
      <c r="DG325" s="31"/>
      <c r="DH325" s="31"/>
      <c r="DI325" s="31"/>
      <c r="DJ325" s="31"/>
      <c r="DK325" s="31"/>
      <c r="DL325" s="31"/>
      <c r="DM325" s="31"/>
    </row>
    <row r="326" spans="1:117" x14ac:dyDescent="0.3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  <c r="BR326" s="31"/>
      <c r="BS326" s="31"/>
      <c r="BT326" s="31"/>
      <c r="BU326" s="31"/>
      <c r="BV326" s="31"/>
      <c r="BW326" s="31"/>
      <c r="BX326" s="31"/>
      <c r="BY326" s="31"/>
      <c r="BZ326" s="31"/>
      <c r="CA326" s="31"/>
      <c r="CB326" s="31"/>
      <c r="CC326" s="31"/>
      <c r="CD326" s="31"/>
      <c r="CE326" s="31"/>
      <c r="CF326" s="31"/>
      <c r="CG326" s="31"/>
      <c r="CH326" s="31"/>
      <c r="CI326" s="31"/>
      <c r="CJ326" s="31"/>
      <c r="CK326" s="31"/>
      <c r="CL326" s="31"/>
      <c r="CM326" s="31"/>
      <c r="CN326" s="31"/>
      <c r="CO326" s="31"/>
      <c r="CP326" s="31"/>
      <c r="CQ326" s="31"/>
      <c r="CR326" s="31"/>
      <c r="CS326" s="31"/>
      <c r="CT326" s="31"/>
      <c r="CU326" s="31"/>
      <c r="CV326" s="31"/>
      <c r="CW326" s="31"/>
      <c r="CX326" s="31"/>
      <c r="CY326" s="31"/>
      <c r="CZ326" s="31"/>
      <c r="DA326" s="31"/>
      <c r="DB326" s="31"/>
      <c r="DC326" s="31"/>
      <c r="DD326" s="31"/>
      <c r="DE326" s="31"/>
      <c r="DF326" s="31"/>
      <c r="DG326" s="31"/>
      <c r="DH326" s="31"/>
      <c r="DI326" s="31"/>
      <c r="DJ326" s="31"/>
      <c r="DK326" s="31"/>
      <c r="DL326" s="31"/>
      <c r="DM326" s="31"/>
    </row>
    <row r="327" spans="1:117" x14ac:dyDescent="0.3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  <c r="BR327" s="31"/>
      <c r="BS327" s="31"/>
      <c r="BT327" s="31"/>
      <c r="BU327" s="31"/>
      <c r="BV327" s="31"/>
      <c r="BW327" s="31"/>
      <c r="BX327" s="31"/>
      <c r="BY327" s="31"/>
      <c r="BZ327" s="31"/>
      <c r="CA327" s="31"/>
      <c r="CB327" s="31"/>
      <c r="CC327" s="31"/>
      <c r="CD327" s="31"/>
      <c r="CE327" s="31"/>
      <c r="CF327" s="31"/>
      <c r="CG327" s="31"/>
      <c r="CH327" s="31"/>
      <c r="CI327" s="31"/>
      <c r="CJ327" s="31"/>
      <c r="CK327" s="31"/>
      <c r="CL327" s="31"/>
      <c r="CM327" s="31"/>
      <c r="CN327" s="31"/>
      <c r="CO327" s="31"/>
      <c r="CP327" s="31"/>
      <c r="CQ327" s="31"/>
      <c r="CR327" s="31"/>
      <c r="CS327" s="31"/>
      <c r="CT327" s="31"/>
      <c r="CU327" s="31"/>
      <c r="CV327" s="31"/>
      <c r="CW327" s="31"/>
      <c r="CX327" s="31"/>
      <c r="CY327" s="31"/>
      <c r="CZ327" s="31"/>
      <c r="DA327" s="31"/>
      <c r="DB327" s="31"/>
      <c r="DC327" s="31"/>
      <c r="DD327" s="31"/>
      <c r="DE327" s="31"/>
      <c r="DF327" s="31"/>
      <c r="DG327" s="31"/>
      <c r="DH327" s="31"/>
      <c r="DI327" s="31"/>
      <c r="DJ327" s="31"/>
      <c r="DK327" s="31"/>
      <c r="DL327" s="31"/>
      <c r="DM327" s="31"/>
    </row>
    <row r="328" spans="1:117" x14ac:dyDescent="0.3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  <c r="BR328" s="31"/>
      <c r="BS328" s="31"/>
      <c r="BT328" s="31"/>
      <c r="BU328" s="31"/>
      <c r="BV328" s="31"/>
      <c r="BW328" s="31"/>
      <c r="BX328" s="31"/>
      <c r="BY328" s="31"/>
      <c r="BZ328" s="31"/>
      <c r="CA328" s="31"/>
      <c r="CB328" s="31"/>
      <c r="CC328" s="31"/>
      <c r="CD328" s="31"/>
      <c r="CE328" s="31"/>
      <c r="CF328" s="31"/>
      <c r="CG328" s="31"/>
      <c r="CH328" s="31"/>
      <c r="CI328" s="31"/>
      <c r="CJ328" s="31"/>
      <c r="CK328" s="31"/>
      <c r="CL328" s="31"/>
      <c r="CM328" s="31"/>
      <c r="CN328" s="31"/>
      <c r="CO328" s="31"/>
      <c r="CP328" s="31"/>
      <c r="CQ328" s="31"/>
      <c r="CR328" s="31"/>
      <c r="CS328" s="31"/>
      <c r="CT328" s="31"/>
      <c r="CU328" s="31"/>
      <c r="CV328" s="31"/>
      <c r="CW328" s="31"/>
      <c r="CX328" s="31"/>
      <c r="CY328" s="31"/>
      <c r="CZ328" s="31"/>
      <c r="DA328" s="31"/>
      <c r="DB328" s="31"/>
      <c r="DC328" s="31"/>
      <c r="DD328" s="31"/>
      <c r="DE328" s="31"/>
      <c r="DF328" s="31"/>
      <c r="DG328" s="31"/>
      <c r="DH328" s="31"/>
      <c r="DI328" s="31"/>
      <c r="DJ328" s="31"/>
      <c r="DK328" s="31"/>
      <c r="DL328" s="31"/>
      <c r="DM328" s="31"/>
    </row>
    <row r="329" spans="1:117" x14ac:dyDescent="0.3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  <c r="BR329" s="31"/>
      <c r="BS329" s="31"/>
      <c r="BT329" s="31"/>
      <c r="BU329" s="31"/>
      <c r="BV329" s="31"/>
      <c r="BW329" s="31"/>
      <c r="BX329" s="31"/>
      <c r="BY329" s="31"/>
      <c r="BZ329" s="31"/>
      <c r="CA329" s="31"/>
      <c r="CB329" s="31"/>
      <c r="CC329" s="31"/>
      <c r="CD329" s="31"/>
      <c r="CE329" s="31"/>
      <c r="CF329" s="31"/>
      <c r="CG329" s="31"/>
      <c r="CH329" s="31"/>
      <c r="CI329" s="31"/>
      <c r="CJ329" s="31"/>
      <c r="CK329" s="31"/>
      <c r="CL329" s="31"/>
      <c r="CM329" s="31"/>
      <c r="CN329" s="31"/>
      <c r="CO329" s="31"/>
      <c r="CP329" s="31"/>
      <c r="CQ329" s="31"/>
      <c r="CR329" s="31"/>
      <c r="CS329" s="31"/>
      <c r="CT329" s="31"/>
      <c r="CU329" s="31"/>
      <c r="CV329" s="31"/>
      <c r="CW329" s="31"/>
      <c r="CX329" s="31"/>
      <c r="CY329" s="31"/>
      <c r="CZ329" s="31"/>
      <c r="DA329" s="31"/>
      <c r="DB329" s="31"/>
      <c r="DC329" s="31"/>
      <c r="DD329" s="31"/>
      <c r="DE329" s="31"/>
      <c r="DF329" s="31"/>
      <c r="DG329" s="31"/>
      <c r="DH329" s="31"/>
      <c r="DI329" s="31"/>
      <c r="DJ329" s="31"/>
      <c r="DK329" s="31"/>
      <c r="DL329" s="31"/>
      <c r="DM329" s="31"/>
    </row>
    <row r="330" spans="1:117" x14ac:dyDescent="0.3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  <c r="BR330" s="31"/>
      <c r="BS330" s="31"/>
      <c r="BT330" s="31"/>
      <c r="BU330" s="31"/>
      <c r="BV330" s="31"/>
      <c r="BW330" s="31"/>
      <c r="BX330" s="31"/>
      <c r="BY330" s="31"/>
      <c r="BZ330" s="31"/>
      <c r="CA330" s="31"/>
      <c r="CB330" s="31"/>
      <c r="CC330" s="31"/>
      <c r="CD330" s="31"/>
      <c r="CE330" s="31"/>
      <c r="CF330" s="31"/>
      <c r="CG330" s="31"/>
      <c r="CH330" s="31"/>
      <c r="CI330" s="31"/>
      <c r="CJ330" s="31"/>
      <c r="CK330" s="31"/>
      <c r="CL330" s="31"/>
      <c r="CM330" s="31"/>
      <c r="CN330" s="31"/>
      <c r="CO330" s="31"/>
      <c r="CP330" s="31"/>
      <c r="CQ330" s="31"/>
      <c r="CR330" s="31"/>
      <c r="CS330" s="31"/>
      <c r="CT330" s="31"/>
      <c r="CU330" s="31"/>
      <c r="CV330" s="31"/>
      <c r="CW330" s="31"/>
      <c r="CX330" s="31"/>
      <c r="CY330" s="31"/>
      <c r="CZ330" s="31"/>
      <c r="DA330" s="31"/>
      <c r="DB330" s="31"/>
      <c r="DC330" s="31"/>
      <c r="DD330" s="31"/>
      <c r="DE330" s="31"/>
      <c r="DF330" s="31"/>
      <c r="DG330" s="31"/>
      <c r="DH330" s="31"/>
      <c r="DI330" s="31"/>
      <c r="DJ330" s="31"/>
      <c r="DK330" s="31"/>
      <c r="DL330" s="31"/>
      <c r="DM330" s="31"/>
    </row>
    <row r="331" spans="1:117" x14ac:dyDescent="0.3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  <c r="BR331" s="31"/>
      <c r="BS331" s="31"/>
      <c r="BT331" s="31"/>
      <c r="BU331" s="31"/>
      <c r="BV331" s="31"/>
      <c r="BW331" s="31"/>
      <c r="BX331" s="31"/>
      <c r="BY331" s="31"/>
      <c r="BZ331" s="31"/>
      <c r="CA331" s="31"/>
      <c r="CB331" s="31"/>
      <c r="CC331" s="31"/>
      <c r="CD331" s="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  <c r="DK331" s="31"/>
      <c r="DL331" s="31"/>
      <c r="DM331" s="31"/>
    </row>
    <row r="332" spans="1:117" x14ac:dyDescent="0.3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  <c r="BR332" s="31"/>
      <c r="BS332" s="31"/>
      <c r="BT332" s="31"/>
      <c r="BU332" s="31"/>
      <c r="BV332" s="31"/>
      <c r="BW332" s="31"/>
      <c r="BX332" s="31"/>
      <c r="BY332" s="31"/>
      <c r="BZ332" s="31"/>
      <c r="CA332" s="31"/>
      <c r="CB332" s="31"/>
      <c r="CC332" s="31"/>
      <c r="CD332" s="31"/>
      <c r="CE332" s="31"/>
      <c r="CF332" s="31"/>
      <c r="CG332" s="31"/>
      <c r="CH332" s="31"/>
      <c r="CI332" s="31"/>
      <c r="CJ332" s="31"/>
      <c r="CK332" s="31"/>
      <c r="CL332" s="31"/>
      <c r="CM332" s="31"/>
      <c r="CN332" s="31"/>
      <c r="CO332" s="31"/>
      <c r="CP332" s="31"/>
      <c r="CQ332" s="31"/>
      <c r="CR332" s="31"/>
      <c r="CS332" s="31"/>
      <c r="CT332" s="31"/>
      <c r="CU332" s="31"/>
      <c r="CV332" s="31"/>
      <c r="CW332" s="31"/>
      <c r="CX332" s="31"/>
      <c r="CY332" s="31"/>
      <c r="CZ332" s="31"/>
      <c r="DA332" s="31"/>
      <c r="DB332" s="31"/>
      <c r="DC332" s="31"/>
      <c r="DD332" s="31"/>
      <c r="DE332" s="31"/>
      <c r="DF332" s="31"/>
      <c r="DG332" s="31"/>
      <c r="DH332" s="31"/>
      <c r="DI332" s="31"/>
      <c r="DJ332" s="31"/>
      <c r="DK332" s="31"/>
      <c r="DL332" s="31"/>
      <c r="DM332" s="31"/>
    </row>
    <row r="333" spans="1:117" x14ac:dyDescent="0.3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  <c r="BR333" s="31"/>
      <c r="BS333" s="31"/>
      <c r="BT333" s="31"/>
      <c r="BU333" s="31"/>
      <c r="BV333" s="31"/>
      <c r="BW333" s="31"/>
      <c r="BX333" s="31"/>
      <c r="BY333" s="31"/>
      <c r="BZ333" s="31"/>
      <c r="CA333" s="31"/>
      <c r="CB333" s="31"/>
      <c r="CC333" s="31"/>
      <c r="CD333" s="31"/>
      <c r="CE333" s="31"/>
      <c r="CF333" s="31"/>
      <c r="CG333" s="31"/>
      <c r="CH333" s="31"/>
      <c r="CI333" s="31"/>
      <c r="CJ333" s="31"/>
      <c r="CK333" s="31"/>
      <c r="CL333" s="31"/>
      <c r="CM333" s="31"/>
      <c r="CN333" s="31"/>
      <c r="CO333" s="31"/>
      <c r="CP333" s="31"/>
      <c r="CQ333" s="31"/>
      <c r="CR333" s="31"/>
      <c r="CS333" s="31"/>
      <c r="CT333" s="31"/>
      <c r="CU333" s="31"/>
      <c r="CV333" s="31"/>
      <c r="CW333" s="31"/>
      <c r="CX333" s="31"/>
      <c r="CY333" s="31"/>
      <c r="CZ333" s="31"/>
      <c r="DA333" s="31"/>
      <c r="DB333" s="31"/>
      <c r="DC333" s="31"/>
      <c r="DD333" s="31"/>
      <c r="DE333" s="31"/>
      <c r="DF333" s="31"/>
      <c r="DG333" s="31"/>
      <c r="DH333" s="31"/>
      <c r="DI333" s="31"/>
      <c r="DJ333" s="31"/>
      <c r="DK333" s="31"/>
      <c r="DL333" s="31"/>
      <c r="DM333" s="31"/>
    </row>
    <row r="334" spans="1:117" x14ac:dyDescent="0.3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  <c r="BR334" s="31"/>
      <c r="BS334" s="31"/>
      <c r="BT334" s="31"/>
      <c r="BU334" s="31"/>
      <c r="BV334" s="31"/>
      <c r="BW334" s="31"/>
      <c r="BX334" s="31"/>
      <c r="BY334" s="31"/>
      <c r="BZ334" s="31"/>
      <c r="CA334" s="31"/>
      <c r="CB334" s="31"/>
      <c r="CC334" s="31"/>
      <c r="CD334" s="31"/>
      <c r="CE334" s="31"/>
      <c r="CF334" s="31"/>
      <c r="CG334" s="31"/>
      <c r="CH334" s="31"/>
      <c r="CI334" s="31"/>
      <c r="CJ334" s="31"/>
      <c r="CK334" s="31"/>
      <c r="CL334" s="31"/>
      <c r="CM334" s="31"/>
      <c r="CN334" s="31"/>
      <c r="CO334" s="31"/>
      <c r="CP334" s="31"/>
      <c r="CQ334" s="31"/>
      <c r="CR334" s="31"/>
      <c r="CS334" s="31"/>
      <c r="CT334" s="31"/>
      <c r="CU334" s="31"/>
      <c r="CV334" s="31"/>
      <c r="CW334" s="31"/>
      <c r="CX334" s="31"/>
      <c r="CY334" s="31"/>
      <c r="CZ334" s="31"/>
      <c r="DA334" s="31"/>
      <c r="DB334" s="31"/>
      <c r="DC334" s="31"/>
      <c r="DD334" s="31"/>
      <c r="DE334" s="31"/>
      <c r="DF334" s="31"/>
      <c r="DG334" s="31"/>
      <c r="DH334" s="31"/>
      <c r="DI334" s="31"/>
      <c r="DJ334" s="31"/>
      <c r="DK334" s="31"/>
      <c r="DL334" s="31"/>
      <c r="DM334" s="31"/>
    </row>
    <row r="335" spans="1:117" x14ac:dyDescent="0.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  <c r="BR335" s="31"/>
      <c r="BS335" s="31"/>
      <c r="BT335" s="31"/>
      <c r="BU335" s="31"/>
      <c r="BV335" s="31"/>
      <c r="BW335" s="31"/>
      <c r="BX335" s="31"/>
      <c r="BY335" s="31"/>
      <c r="BZ335" s="31"/>
      <c r="CA335" s="31"/>
      <c r="CB335" s="31"/>
      <c r="CC335" s="31"/>
      <c r="CD335" s="31"/>
      <c r="CE335" s="31"/>
      <c r="CF335" s="31"/>
      <c r="CG335" s="31"/>
      <c r="CH335" s="31"/>
      <c r="CI335" s="31"/>
      <c r="CJ335" s="31"/>
      <c r="CK335" s="31"/>
      <c r="CL335" s="31"/>
      <c r="CM335" s="31"/>
      <c r="CN335" s="31"/>
      <c r="CO335" s="31"/>
      <c r="CP335" s="31"/>
      <c r="CQ335" s="31"/>
      <c r="CR335" s="31"/>
      <c r="CS335" s="31"/>
      <c r="CT335" s="31"/>
      <c r="CU335" s="31"/>
      <c r="CV335" s="31"/>
      <c r="CW335" s="31"/>
      <c r="CX335" s="31"/>
      <c r="CY335" s="31"/>
      <c r="CZ335" s="31"/>
      <c r="DA335" s="31"/>
      <c r="DB335" s="31"/>
      <c r="DC335" s="31"/>
      <c r="DD335" s="31"/>
      <c r="DE335" s="31"/>
      <c r="DF335" s="31"/>
      <c r="DG335" s="31"/>
      <c r="DH335" s="31"/>
      <c r="DI335" s="31"/>
      <c r="DJ335" s="31"/>
      <c r="DK335" s="31"/>
      <c r="DL335" s="31"/>
      <c r="DM335" s="31"/>
    </row>
    <row r="336" spans="1:117" x14ac:dyDescent="0.3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  <c r="BR336" s="31"/>
      <c r="BS336" s="31"/>
      <c r="BT336" s="31"/>
      <c r="BU336" s="31"/>
      <c r="BV336" s="31"/>
      <c r="BW336" s="31"/>
      <c r="BX336" s="31"/>
      <c r="BY336" s="31"/>
      <c r="BZ336" s="31"/>
      <c r="CA336" s="31"/>
      <c r="CB336" s="31"/>
      <c r="CC336" s="31"/>
      <c r="CD336" s="31"/>
      <c r="CE336" s="31"/>
      <c r="CF336" s="31"/>
      <c r="CG336" s="31"/>
      <c r="CH336" s="31"/>
      <c r="CI336" s="31"/>
      <c r="CJ336" s="31"/>
      <c r="CK336" s="31"/>
      <c r="CL336" s="31"/>
      <c r="CM336" s="31"/>
      <c r="CN336" s="31"/>
      <c r="CO336" s="31"/>
      <c r="CP336" s="31"/>
      <c r="CQ336" s="31"/>
      <c r="CR336" s="31"/>
      <c r="CS336" s="31"/>
      <c r="CT336" s="31"/>
      <c r="CU336" s="31"/>
      <c r="CV336" s="31"/>
      <c r="CW336" s="31"/>
      <c r="CX336" s="31"/>
      <c r="CY336" s="31"/>
      <c r="CZ336" s="31"/>
      <c r="DA336" s="31"/>
      <c r="DB336" s="31"/>
      <c r="DC336" s="31"/>
      <c r="DD336" s="31"/>
      <c r="DE336" s="31"/>
      <c r="DF336" s="31"/>
      <c r="DG336" s="31"/>
      <c r="DH336" s="31"/>
      <c r="DI336" s="31"/>
      <c r="DJ336" s="31"/>
      <c r="DK336" s="31"/>
      <c r="DL336" s="31"/>
      <c r="DM336" s="31"/>
    </row>
    <row r="337" spans="6:117" x14ac:dyDescent="0.35"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  <c r="BR337" s="31"/>
      <c r="BS337" s="31"/>
      <c r="BT337" s="31"/>
      <c r="BU337" s="31"/>
      <c r="BV337" s="31"/>
      <c r="BW337" s="31"/>
      <c r="BX337" s="31"/>
      <c r="BY337" s="31"/>
      <c r="BZ337" s="31"/>
      <c r="CA337" s="31"/>
      <c r="CB337" s="31"/>
      <c r="CC337" s="31"/>
      <c r="CD337" s="31"/>
      <c r="CE337" s="31"/>
      <c r="CF337" s="31"/>
      <c r="CG337" s="31"/>
      <c r="CH337" s="31"/>
      <c r="CI337" s="31"/>
      <c r="CJ337" s="31"/>
      <c r="CK337" s="31"/>
      <c r="CL337" s="31"/>
      <c r="CM337" s="31"/>
      <c r="CN337" s="31"/>
      <c r="CO337" s="31"/>
      <c r="CP337" s="31"/>
      <c r="CQ337" s="31"/>
      <c r="CR337" s="31"/>
      <c r="CS337" s="31"/>
      <c r="CT337" s="31"/>
      <c r="CU337" s="31"/>
      <c r="CV337" s="31"/>
      <c r="CW337" s="31"/>
      <c r="CX337" s="31"/>
      <c r="CY337" s="31"/>
      <c r="CZ337" s="31"/>
      <c r="DA337" s="31"/>
      <c r="DB337" s="31"/>
      <c r="DC337" s="31"/>
      <c r="DD337" s="31"/>
      <c r="DE337" s="31"/>
      <c r="DF337" s="31"/>
      <c r="DG337" s="31"/>
      <c r="DH337" s="31"/>
      <c r="DI337" s="31"/>
      <c r="DJ337" s="31"/>
      <c r="DK337" s="31"/>
      <c r="DL337" s="31"/>
      <c r="DM337" s="31"/>
    </row>
    <row r="338" spans="6:117" x14ac:dyDescent="0.35"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  <c r="BR338" s="31"/>
      <c r="BS338" s="31"/>
      <c r="BT338" s="31"/>
      <c r="BU338" s="31"/>
      <c r="BV338" s="31"/>
      <c r="BW338" s="31"/>
      <c r="BX338" s="31"/>
      <c r="BY338" s="31"/>
      <c r="BZ338" s="31"/>
      <c r="CA338" s="31"/>
      <c r="CB338" s="31"/>
      <c r="CC338" s="31"/>
      <c r="CD338" s="31"/>
      <c r="CE338" s="31"/>
      <c r="CF338" s="31"/>
      <c r="CG338" s="31"/>
      <c r="CH338" s="31"/>
      <c r="CI338" s="31"/>
      <c r="CJ338" s="31"/>
      <c r="CK338" s="31"/>
      <c r="CL338" s="31"/>
      <c r="CM338" s="31"/>
      <c r="CN338" s="31"/>
      <c r="CO338" s="31"/>
      <c r="CP338" s="31"/>
      <c r="CQ338" s="31"/>
      <c r="CR338" s="31"/>
      <c r="CS338" s="31"/>
      <c r="CT338" s="31"/>
      <c r="CU338" s="31"/>
      <c r="CV338" s="31"/>
      <c r="CW338" s="31"/>
      <c r="CX338" s="31"/>
      <c r="CY338" s="31"/>
      <c r="CZ338" s="31"/>
      <c r="DA338" s="31"/>
      <c r="DB338" s="31"/>
      <c r="DC338" s="31"/>
      <c r="DD338" s="31"/>
      <c r="DE338" s="31"/>
      <c r="DF338" s="31"/>
      <c r="DG338" s="31"/>
      <c r="DH338" s="31"/>
      <c r="DI338" s="31"/>
      <c r="DJ338" s="31"/>
      <c r="DK338" s="31"/>
      <c r="DL338" s="31"/>
      <c r="DM338" s="31"/>
    </row>
    <row r="339" spans="6:117" x14ac:dyDescent="0.35"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  <c r="BR339" s="31"/>
      <c r="BS339" s="31"/>
      <c r="BT339" s="31"/>
      <c r="BU339" s="31"/>
      <c r="BV339" s="31"/>
      <c r="BW339" s="31"/>
      <c r="BX339" s="31"/>
      <c r="BY339" s="31"/>
      <c r="BZ339" s="31"/>
      <c r="CA339" s="31"/>
      <c r="CB339" s="31"/>
      <c r="CC339" s="31"/>
      <c r="CD339" s="31"/>
      <c r="CE339" s="31"/>
      <c r="CF339" s="31"/>
      <c r="CG339" s="31"/>
      <c r="CH339" s="31"/>
      <c r="CI339" s="31"/>
      <c r="CJ339" s="31"/>
      <c r="CK339" s="31"/>
      <c r="CL339" s="31"/>
      <c r="CM339" s="31"/>
      <c r="CN339" s="31"/>
      <c r="CO339" s="31"/>
      <c r="CP339" s="31"/>
      <c r="CQ339" s="31"/>
      <c r="CR339" s="31"/>
      <c r="CS339" s="31"/>
      <c r="CT339" s="31"/>
      <c r="CU339" s="31"/>
      <c r="CV339" s="31"/>
      <c r="CW339" s="31"/>
      <c r="CX339" s="31"/>
      <c r="CY339" s="31"/>
      <c r="CZ339" s="31"/>
      <c r="DA339" s="31"/>
      <c r="DB339" s="31"/>
      <c r="DC339" s="31"/>
      <c r="DD339" s="31"/>
      <c r="DE339" s="31"/>
      <c r="DF339" s="31"/>
      <c r="DG339" s="31"/>
      <c r="DH339" s="31"/>
      <c r="DI339" s="31"/>
      <c r="DJ339" s="31"/>
      <c r="DK339" s="31"/>
      <c r="DL339" s="31"/>
      <c r="DM339" s="31"/>
    </row>
    <row r="340" spans="6:117" x14ac:dyDescent="0.35"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  <c r="BR340" s="31"/>
      <c r="BS340" s="31"/>
      <c r="BT340" s="31"/>
      <c r="BU340" s="31"/>
      <c r="BV340" s="31"/>
      <c r="BW340" s="31"/>
      <c r="BX340" s="31"/>
      <c r="BY340" s="31"/>
      <c r="BZ340" s="31"/>
      <c r="CA340" s="31"/>
      <c r="CB340" s="31"/>
      <c r="CC340" s="31"/>
      <c r="CD340" s="31"/>
      <c r="CE340" s="31"/>
      <c r="CF340" s="31"/>
      <c r="CG340" s="31"/>
      <c r="CH340" s="31"/>
      <c r="CI340" s="31"/>
      <c r="CJ340" s="31"/>
      <c r="CK340" s="31"/>
      <c r="CL340" s="31"/>
      <c r="CM340" s="31"/>
      <c r="CN340" s="31"/>
      <c r="CO340" s="31"/>
      <c r="CP340" s="31"/>
      <c r="CQ340" s="31"/>
      <c r="CR340" s="31"/>
      <c r="CS340" s="31"/>
      <c r="CT340" s="31"/>
      <c r="CU340" s="31"/>
      <c r="CV340" s="31"/>
      <c r="CW340" s="31"/>
      <c r="CX340" s="31"/>
      <c r="CY340" s="31"/>
      <c r="CZ340" s="31"/>
      <c r="DA340" s="31"/>
      <c r="DB340" s="31"/>
      <c r="DC340" s="31"/>
      <c r="DD340" s="31"/>
      <c r="DE340" s="31"/>
      <c r="DF340" s="31"/>
      <c r="DG340" s="31"/>
      <c r="DH340" s="31"/>
      <c r="DI340" s="31"/>
      <c r="DJ340" s="31"/>
      <c r="DK340" s="31"/>
      <c r="DL340" s="31"/>
      <c r="DM340" s="31"/>
    </row>
    <row r="341" spans="6:117" x14ac:dyDescent="0.35"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  <c r="BR341" s="31"/>
      <c r="BS341" s="31"/>
      <c r="BT341" s="31"/>
      <c r="BU341" s="31"/>
      <c r="BV341" s="31"/>
      <c r="BW341" s="31"/>
      <c r="BX341" s="31"/>
      <c r="BY341" s="31"/>
      <c r="BZ341" s="31"/>
      <c r="CA341" s="31"/>
      <c r="CB341" s="31"/>
      <c r="CC341" s="31"/>
      <c r="CD341" s="31"/>
      <c r="CE341" s="31"/>
      <c r="CF341" s="31"/>
      <c r="CG341" s="31"/>
      <c r="CH341" s="31"/>
      <c r="CI341" s="31"/>
      <c r="CJ341" s="31"/>
      <c r="CK341" s="31"/>
      <c r="CL341" s="31"/>
      <c r="CM341" s="31"/>
      <c r="CN341" s="31"/>
      <c r="CO341" s="31"/>
      <c r="CP341" s="31"/>
      <c r="CQ341" s="31"/>
      <c r="CR341" s="31"/>
      <c r="CS341" s="31"/>
      <c r="CT341" s="31"/>
      <c r="CU341" s="31"/>
      <c r="CV341" s="31"/>
      <c r="CW341" s="31"/>
      <c r="CX341" s="31"/>
      <c r="CY341" s="31"/>
      <c r="CZ341" s="31"/>
      <c r="DA341" s="31"/>
      <c r="DB341" s="31"/>
      <c r="DC341" s="31"/>
      <c r="DD341" s="31"/>
      <c r="DE341" s="31"/>
      <c r="DF341" s="31"/>
      <c r="DG341" s="31"/>
      <c r="DH341" s="31"/>
      <c r="DI341" s="31"/>
      <c r="DJ341" s="31"/>
      <c r="DK341" s="31"/>
      <c r="DL341" s="31"/>
      <c r="DM341" s="31"/>
    </row>
    <row r="342" spans="6:117" x14ac:dyDescent="0.35"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  <c r="BR342" s="31"/>
      <c r="BS342" s="31"/>
      <c r="BT342" s="31"/>
      <c r="BU342" s="31"/>
      <c r="BV342" s="31"/>
      <c r="BW342" s="31"/>
      <c r="BX342" s="31"/>
      <c r="BY342" s="31"/>
      <c r="BZ342" s="31"/>
      <c r="CA342" s="31"/>
      <c r="CB342" s="31"/>
      <c r="CC342" s="31"/>
      <c r="CD342" s="31"/>
      <c r="CE342" s="31"/>
      <c r="CF342" s="31"/>
      <c r="CG342" s="31"/>
      <c r="CH342" s="31"/>
      <c r="CI342" s="31"/>
      <c r="CJ342" s="31"/>
      <c r="CK342" s="31"/>
      <c r="CL342" s="31"/>
      <c r="CM342" s="31"/>
      <c r="CN342" s="31"/>
      <c r="CO342" s="31"/>
      <c r="CP342" s="31"/>
      <c r="CQ342" s="31"/>
      <c r="CR342" s="31"/>
      <c r="CS342" s="31"/>
      <c r="CT342" s="31"/>
      <c r="CU342" s="31"/>
      <c r="CV342" s="31"/>
      <c r="CW342" s="31"/>
      <c r="CX342" s="31"/>
      <c r="CY342" s="31"/>
      <c r="CZ342" s="31"/>
      <c r="DA342" s="31"/>
      <c r="DB342" s="31"/>
      <c r="DC342" s="31"/>
      <c r="DD342" s="31"/>
      <c r="DE342" s="31"/>
      <c r="DF342" s="31"/>
      <c r="DG342" s="31"/>
      <c r="DH342" s="31"/>
      <c r="DI342" s="31"/>
      <c r="DJ342" s="31"/>
      <c r="DK342" s="31"/>
      <c r="DL342" s="31"/>
      <c r="DM342" s="31"/>
    </row>
  </sheetData>
  <sheetProtection algorithmName="SHA-512" hashValue="85atuxU3ZxZer9CM+TW9lDyvQT0uNiCiIhQDJl3wNiZqsfrphdrmTQdh2UKzSlRgPnvGGsaVsddc8qjeqscHow==" saltValue="vKHq1bw54k6TeN/fy7XElQ==" spinCount="100000" sheet="1" objects="1" scenarios="1"/>
  <mergeCells count="31">
    <mergeCell ref="B1:E1"/>
    <mergeCell ref="B2:D2"/>
    <mergeCell ref="C5:D5"/>
    <mergeCell ref="C8:D8"/>
    <mergeCell ref="C10:D10"/>
    <mergeCell ref="C25:D25"/>
    <mergeCell ref="C26:D26"/>
    <mergeCell ref="C21:D21"/>
    <mergeCell ref="C14:D14"/>
    <mergeCell ref="C15:D15"/>
    <mergeCell ref="C16:D16"/>
    <mergeCell ref="C17:D17"/>
    <mergeCell ref="C13:D13"/>
    <mergeCell ref="C18:D18"/>
    <mergeCell ref="C19:D19"/>
    <mergeCell ref="C24:D24"/>
    <mergeCell ref="B45:B46"/>
    <mergeCell ref="C30:D30"/>
    <mergeCell ref="C28:D28"/>
    <mergeCell ref="C29:D29"/>
    <mergeCell ref="B32:B33"/>
    <mergeCell ref="C37:D37"/>
    <mergeCell ref="C38:D38"/>
    <mergeCell ref="C39:D39"/>
    <mergeCell ref="C44:D44"/>
    <mergeCell ref="C40:D40"/>
    <mergeCell ref="C41:D41"/>
    <mergeCell ref="C42:D42"/>
    <mergeCell ref="C43:D43"/>
    <mergeCell ref="C46:D46"/>
    <mergeCell ref="B36:D36"/>
  </mergeCells>
  <pageMargins left="0.70866141732283472" right="0.70866141732283472" top="0.74803149606299213" bottom="0.74803149606299213" header="0.31496062992125984" footer="0.31496062992125984"/>
  <pageSetup paperSize="8" scale="96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1" r:id="rId4" name="Check Box 7">
              <controlPr defaultSize="0" autoFill="0" autoLine="0" autoPict="0">
                <anchor moveWithCells="1">
                  <from>
                    <xdr:col>3</xdr:col>
                    <xdr:colOff>95250</xdr:colOff>
                    <xdr:row>2</xdr:row>
                    <xdr:rowOff>31750</xdr:rowOff>
                  </from>
                  <to>
                    <xdr:col>3</xdr:col>
                    <xdr:colOff>1803400</xdr:colOff>
                    <xdr:row>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5" name="Check Box 8">
              <controlPr defaultSize="0" autoFill="0" autoLine="0" autoPict="0">
                <anchor moveWithCells="1">
                  <from>
                    <xdr:col>3</xdr:col>
                    <xdr:colOff>1733550</xdr:colOff>
                    <xdr:row>2</xdr:row>
                    <xdr:rowOff>31750</xdr:rowOff>
                  </from>
                  <to>
                    <xdr:col>3</xdr:col>
                    <xdr:colOff>3409950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407B-5423-4747-9D01-DDD098ED463E}">
  <sheetPr codeName="Sheet2">
    <tabColor rgb="FFD6D2C4"/>
    <pageSetUpPr fitToPage="1"/>
  </sheetPr>
  <dimension ref="A1:AV245"/>
  <sheetViews>
    <sheetView zoomScaleNormal="100" workbookViewId="0">
      <selection activeCell="B18" sqref="B18"/>
    </sheetView>
  </sheetViews>
  <sheetFormatPr defaultColWidth="8.7265625" defaultRowHeight="14" x14ac:dyDescent="0.3"/>
  <cols>
    <col min="1" max="1" width="3.54296875" style="68" customWidth="1"/>
    <col min="2" max="2" width="95.453125" style="68" customWidth="1"/>
    <col min="3" max="3" width="5.1796875" style="68" customWidth="1"/>
    <col min="4" max="4" width="40" style="68" customWidth="1"/>
    <col min="5" max="5" width="3.54296875" style="68" customWidth="1"/>
    <col min="6" max="16384" width="8.7265625" style="68"/>
  </cols>
  <sheetData>
    <row r="1" spans="1:48" s="56" customFormat="1" ht="145.5" customHeight="1" thickBot="1" x14ac:dyDescent="0.4">
      <c r="A1" s="54"/>
      <c r="B1" s="90" t="s">
        <v>114</v>
      </c>
      <c r="C1" s="90"/>
      <c r="D1" s="95"/>
      <c r="E1" s="96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</row>
    <row r="2" spans="1:48" s="56" customFormat="1" ht="94" customHeight="1" x14ac:dyDescent="0.3">
      <c r="A2" s="57"/>
      <c r="B2" s="97" t="s">
        <v>119</v>
      </c>
      <c r="C2" s="97"/>
      <c r="D2" s="98"/>
      <c r="E2" s="58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</row>
    <row r="3" spans="1:48" s="64" customFormat="1" ht="68.150000000000006" customHeight="1" x14ac:dyDescent="0.35">
      <c r="A3" s="59"/>
      <c r="B3" s="75" t="s">
        <v>132</v>
      </c>
      <c r="C3" s="60"/>
      <c r="D3" s="61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</row>
    <row r="4" spans="1:48" s="64" customFormat="1" ht="61" customHeight="1" x14ac:dyDescent="0.35">
      <c r="A4" s="59"/>
      <c r="B4" s="75" t="s">
        <v>133</v>
      </c>
      <c r="C4" s="60"/>
      <c r="D4" s="61"/>
      <c r="E4" s="6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</row>
    <row r="5" spans="1:48" s="64" customFormat="1" ht="70.5" customHeight="1" x14ac:dyDescent="0.35">
      <c r="A5" s="59"/>
      <c r="B5" s="75" t="s">
        <v>134</v>
      </c>
      <c r="C5" s="60"/>
      <c r="D5" s="61"/>
      <c r="E5" s="62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48" s="64" customFormat="1" ht="5.15" customHeight="1" x14ac:dyDescent="0.35">
      <c r="A6" s="59"/>
      <c r="B6" s="76"/>
      <c r="C6" s="66"/>
      <c r="D6" s="65"/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</row>
    <row r="7" spans="1:48" s="64" customFormat="1" ht="63" customHeight="1" x14ac:dyDescent="0.35">
      <c r="A7" s="59"/>
      <c r="B7" s="75" t="s">
        <v>135</v>
      </c>
      <c r="C7" s="60"/>
      <c r="D7" s="61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</row>
    <row r="8" spans="1:48" s="64" customFormat="1" ht="66" customHeight="1" x14ac:dyDescent="0.35">
      <c r="A8" s="59"/>
      <c r="B8" s="75" t="s">
        <v>136</v>
      </c>
      <c r="C8" s="66"/>
      <c r="D8" s="65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</row>
    <row r="9" spans="1:48" s="64" customFormat="1" ht="5.15" customHeight="1" x14ac:dyDescent="0.35">
      <c r="A9" s="59"/>
      <c r="B9" s="76"/>
      <c r="C9" s="66"/>
      <c r="D9" s="65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</row>
    <row r="10" spans="1:48" s="64" customFormat="1" ht="85" customHeight="1" x14ac:dyDescent="0.35">
      <c r="A10" s="59"/>
      <c r="B10" s="75" t="s">
        <v>137</v>
      </c>
      <c r="C10" s="60"/>
      <c r="D10" s="60"/>
      <c r="E10" s="6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</row>
    <row r="11" spans="1:48" s="64" customFormat="1" ht="86.15" customHeight="1" x14ac:dyDescent="0.35">
      <c r="A11" s="59"/>
      <c r="B11" s="75" t="s">
        <v>138</v>
      </c>
      <c r="C11" s="60"/>
      <c r="D11" s="61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</row>
    <row r="12" spans="1:48" ht="20.149999999999999" customHeight="1" x14ac:dyDescent="0.3">
      <c r="A12" s="78"/>
      <c r="B12" s="79"/>
      <c r="C12" s="79"/>
      <c r="D12" s="80"/>
      <c r="E12" s="81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</row>
    <row r="13" spans="1:48" ht="62.5" customHeight="1" x14ac:dyDescent="0.3">
      <c r="A13" s="69"/>
      <c r="B13" s="99" t="s">
        <v>139</v>
      </c>
      <c r="C13" s="99"/>
      <c r="D13" s="100"/>
      <c r="E13" s="70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</row>
    <row r="14" spans="1:48" ht="109.5" customHeight="1" x14ac:dyDescent="0.3">
      <c r="A14" s="57"/>
      <c r="B14" s="101" t="s">
        <v>140</v>
      </c>
      <c r="C14" s="102"/>
      <c r="D14" s="102"/>
      <c r="E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</row>
    <row r="15" spans="1:48" ht="18" customHeight="1" thickBot="1" x14ac:dyDescent="0.35">
      <c r="A15" s="71"/>
      <c r="B15" s="73"/>
      <c r="C15" s="73"/>
      <c r="D15" s="73"/>
      <c r="E15" s="74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</row>
    <row r="16" spans="1:48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</row>
    <row r="17" spans="1:48" x14ac:dyDescent="0.3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</row>
    <row r="18" spans="1:48" x14ac:dyDescent="0.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</row>
    <row r="19" spans="1:48" x14ac:dyDescent="0.3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</row>
    <row r="20" spans="1:48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</row>
    <row r="21" spans="1:48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</row>
    <row r="22" spans="1:48" x14ac:dyDescent="0.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</row>
    <row r="23" spans="1:48" x14ac:dyDescent="0.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</row>
    <row r="24" spans="1:48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</row>
    <row r="25" spans="1:48" x14ac:dyDescent="0.3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</row>
    <row r="26" spans="1:48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</row>
    <row r="27" spans="1:48" x14ac:dyDescent="0.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</row>
    <row r="28" spans="1:48" x14ac:dyDescent="0.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</row>
    <row r="29" spans="1:48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</row>
    <row r="30" spans="1:48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</row>
    <row r="31" spans="1:48" x14ac:dyDescent="0.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</row>
    <row r="32" spans="1:48" x14ac:dyDescent="0.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</row>
    <row r="33" spans="1:48" x14ac:dyDescent="0.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</row>
    <row r="34" spans="1:48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</row>
    <row r="35" spans="1:48" x14ac:dyDescent="0.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</row>
    <row r="36" spans="1:48" x14ac:dyDescent="0.3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</row>
    <row r="37" spans="1:48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</row>
    <row r="38" spans="1:48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</row>
    <row r="39" spans="1:48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</row>
    <row r="40" spans="1:48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</row>
    <row r="41" spans="1:48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</row>
    <row r="42" spans="1:48" x14ac:dyDescent="0.3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</row>
    <row r="43" spans="1:48" x14ac:dyDescent="0.3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</row>
    <row r="44" spans="1:48" x14ac:dyDescent="0.3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</row>
    <row r="45" spans="1:48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</row>
    <row r="46" spans="1:48" x14ac:dyDescent="0.3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</row>
    <row r="47" spans="1:48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</row>
    <row r="48" spans="1:48" x14ac:dyDescent="0.3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</row>
    <row r="49" spans="1:48" x14ac:dyDescent="0.3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</row>
    <row r="50" spans="1:48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</row>
    <row r="51" spans="1:48" x14ac:dyDescent="0.3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</row>
    <row r="52" spans="1:48" x14ac:dyDescent="0.3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</row>
    <row r="53" spans="1:48" x14ac:dyDescent="0.3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</row>
    <row r="54" spans="1:48" x14ac:dyDescent="0.3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</row>
    <row r="55" spans="1:48" x14ac:dyDescent="0.3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</row>
    <row r="56" spans="1:48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</row>
    <row r="57" spans="1:48" x14ac:dyDescent="0.3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</row>
    <row r="58" spans="1:48" x14ac:dyDescent="0.3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</row>
    <row r="59" spans="1:48" x14ac:dyDescent="0.3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</row>
    <row r="60" spans="1:48" x14ac:dyDescent="0.3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</row>
    <row r="61" spans="1:48" x14ac:dyDescent="0.3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</row>
    <row r="62" spans="1:48" x14ac:dyDescent="0.3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</row>
    <row r="63" spans="1:48" x14ac:dyDescent="0.3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</row>
    <row r="64" spans="1:48" x14ac:dyDescent="0.3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</row>
    <row r="65" spans="1:48" x14ac:dyDescent="0.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</row>
    <row r="66" spans="1:48" x14ac:dyDescent="0.3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</row>
    <row r="67" spans="1:48" x14ac:dyDescent="0.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</row>
    <row r="68" spans="1:48" x14ac:dyDescent="0.3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</row>
    <row r="69" spans="1:48" x14ac:dyDescent="0.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</row>
    <row r="70" spans="1:48" x14ac:dyDescent="0.3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</row>
    <row r="71" spans="1:48" x14ac:dyDescent="0.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</row>
    <row r="72" spans="1:48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</row>
    <row r="73" spans="1:48" x14ac:dyDescent="0.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</row>
    <row r="74" spans="1:48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</row>
    <row r="75" spans="1:48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</row>
    <row r="76" spans="1:48" x14ac:dyDescent="0.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</row>
    <row r="77" spans="1:48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</row>
    <row r="78" spans="1:48" x14ac:dyDescent="0.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</row>
    <row r="79" spans="1:48" x14ac:dyDescent="0.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</row>
    <row r="80" spans="1:48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</row>
    <row r="81" spans="1:48" x14ac:dyDescent="0.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</row>
    <row r="82" spans="1:48" x14ac:dyDescent="0.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</row>
    <row r="83" spans="1:48" x14ac:dyDescent="0.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</row>
    <row r="84" spans="1:48" x14ac:dyDescent="0.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</row>
    <row r="85" spans="1:48" x14ac:dyDescent="0.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</row>
    <row r="86" spans="1:48" x14ac:dyDescent="0.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</row>
    <row r="87" spans="1:48" x14ac:dyDescent="0.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</row>
    <row r="88" spans="1:48" x14ac:dyDescent="0.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</row>
    <row r="89" spans="1:48" x14ac:dyDescent="0.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</row>
    <row r="90" spans="1:48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</row>
    <row r="91" spans="1:48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</row>
    <row r="92" spans="1:48" x14ac:dyDescent="0.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</row>
    <row r="93" spans="1:48" x14ac:dyDescent="0.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</row>
    <row r="94" spans="1:48" x14ac:dyDescent="0.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</row>
    <row r="95" spans="1:48" x14ac:dyDescent="0.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</row>
    <row r="96" spans="1:48" x14ac:dyDescent="0.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</row>
    <row r="97" spans="1:48" x14ac:dyDescent="0.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</row>
    <row r="98" spans="1:48" x14ac:dyDescent="0.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</row>
    <row r="99" spans="1:48" x14ac:dyDescent="0.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</row>
    <row r="100" spans="1:48" x14ac:dyDescent="0.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</row>
    <row r="101" spans="1:48" x14ac:dyDescent="0.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</row>
    <row r="102" spans="1:48" x14ac:dyDescent="0.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</row>
    <row r="103" spans="1:48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</row>
    <row r="104" spans="1:48" x14ac:dyDescent="0.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</row>
    <row r="105" spans="1:48" x14ac:dyDescent="0.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</row>
    <row r="106" spans="1:48" x14ac:dyDescent="0.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</row>
    <row r="107" spans="1:48" x14ac:dyDescent="0.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</row>
    <row r="108" spans="1:48" x14ac:dyDescent="0.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</row>
    <row r="109" spans="1:48" x14ac:dyDescent="0.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</row>
    <row r="110" spans="1:48" x14ac:dyDescent="0.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</row>
    <row r="111" spans="1:48" x14ac:dyDescent="0.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</row>
    <row r="112" spans="1:48" x14ac:dyDescent="0.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</row>
    <row r="113" spans="1:48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</row>
    <row r="114" spans="1:48" x14ac:dyDescent="0.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</row>
    <row r="115" spans="1:48" x14ac:dyDescent="0.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</row>
    <row r="116" spans="1:48" x14ac:dyDescent="0.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</row>
    <row r="117" spans="1:48" x14ac:dyDescent="0.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</row>
    <row r="118" spans="1:48" x14ac:dyDescent="0.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</row>
    <row r="119" spans="1:48" x14ac:dyDescent="0.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</row>
    <row r="120" spans="1:48" x14ac:dyDescent="0.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</row>
    <row r="121" spans="1:48" x14ac:dyDescent="0.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</row>
    <row r="122" spans="1:48" x14ac:dyDescent="0.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</row>
    <row r="123" spans="1:48" x14ac:dyDescent="0.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</row>
    <row r="124" spans="1:48" x14ac:dyDescent="0.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</row>
    <row r="125" spans="1:48" x14ac:dyDescent="0.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</row>
    <row r="126" spans="1:48" x14ac:dyDescent="0.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</row>
    <row r="127" spans="1:48" x14ac:dyDescent="0.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</row>
    <row r="128" spans="1:48" x14ac:dyDescent="0.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</row>
    <row r="129" spans="1:48" x14ac:dyDescent="0.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</row>
    <row r="130" spans="1:48" x14ac:dyDescent="0.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</row>
    <row r="131" spans="1:48" x14ac:dyDescent="0.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</row>
    <row r="132" spans="1:48" x14ac:dyDescent="0.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</row>
    <row r="133" spans="1:48" x14ac:dyDescent="0.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</row>
    <row r="134" spans="1:48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</row>
    <row r="135" spans="1:48" x14ac:dyDescent="0.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</row>
    <row r="136" spans="1:48" x14ac:dyDescent="0.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</row>
    <row r="137" spans="1:48" x14ac:dyDescent="0.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</row>
    <row r="138" spans="1:48" x14ac:dyDescent="0.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</row>
    <row r="139" spans="1:48" x14ac:dyDescent="0.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</row>
    <row r="140" spans="1:48" x14ac:dyDescent="0.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</row>
    <row r="141" spans="1:48" x14ac:dyDescent="0.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</row>
    <row r="142" spans="1:48" x14ac:dyDescent="0.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</row>
    <row r="143" spans="1:48" x14ac:dyDescent="0.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</row>
    <row r="144" spans="1:48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</row>
    <row r="145" spans="1:48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</row>
    <row r="146" spans="1:48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</row>
    <row r="147" spans="1:48" x14ac:dyDescent="0.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</row>
    <row r="148" spans="1:48" x14ac:dyDescent="0.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</row>
    <row r="149" spans="1:48" x14ac:dyDescent="0.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</row>
    <row r="150" spans="1:48" x14ac:dyDescent="0.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</row>
    <row r="151" spans="1:48" x14ac:dyDescent="0.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</row>
    <row r="152" spans="1:48" x14ac:dyDescent="0.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</row>
    <row r="153" spans="1:48" x14ac:dyDescent="0.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</row>
    <row r="154" spans="1:48" x14ac:dyDescent="0.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</row>
    <row r="155" spans="1:48" x14ac:dyDescent="0.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</row>
    <row r="156" spans="1:48" x14ac:dyDescent="0.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</row>
    <row r="157" spans="1:48" x14ac:dyDescent="0.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</row>
    <row r="158" spans="1:48" x14ac:dyDescent="0.3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</row>
    <row r="159" spans="1:48" x14ac:dyDescent="0.3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</row>
    <row r="160" spans="1:48" x14ac:dyDescent="0.3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</row>
    <row r="161" spans="1:48" x14ac:dyDescent="0.3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</row>
    <row r="162" spans="1:48" x14ac:dyDescent="0.3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</row>
    <row r="163" spans="1:48" x14ac:dyDescent="0.3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</row>
    <row r="164" spans="1:48" x14ac:dyDescent="0.3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</row>
    <row r="165" spans="1:48" x14ac:dyDescent="0.3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</row>
    <row r="166" spans="1:48" x14ac:dyDescent="0.3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</row>
    <row r="167" spans="1:48" x14ac:dyDescent="0.3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</row>
    <row r="168" spans="1:48" x14ac:dyDescent="0.3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</row>
    <row r="169" spans="1:48" x14ac:dyDescent="0.3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</row>
    <row r="170" spans="1:48" x14ac:dyDescent="0.3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</row>
    <row r="171" spans="1:48" x14ac:dyDescent="0.3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</row>
    <row r="172" spans="1:48" x14ac:dyDescent="0.3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</row>
    <row r="173" spans="1:48" x14ac:dyDescent="0.3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</row>
    <row r="174" spans="1:48" x14ac:dyDescent="0.3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</row>
    <row r="175" spans="1:48" x14ac:dyDescent="0.3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</row>
    <row r="176" spans="1:48" x14ac:dyDescent="0.3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</row>
    <row r="177" spans="1:48" x14ac:dyDescent="0.3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</row>
    <row r="178" spans="1:48" x14ac:dyDescent="0.3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</row>
    <row r="179" spans="1:48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</row>
    <row r="180" spans="1:48" x14ac:dyDescent="0.3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</row>
    <row r="181" spans="1:48" x14ac:dyDescent="0.3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</row>
    <row r="182" spans="1:48" x14ac:dyDescent="0.3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</row>
    <row r="183" spans="1:48" x14ac:dyDescent="0.3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</row>
    <row r="184" spans="1:48" x14ac:dyDescent="0.3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</row>
    <row r="185" spans="1:48" x14ac:dyDescent="0.3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</row>
    <row r="186" spans="1:48" x14ac:dyDescent="0.3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</row>
    <row r="187" spans="1:48" x14ac:dyDescent="0.3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</row>
    <row r="188" spans="1:48" x14ac:dyDescent="0.3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</row>
    <row r="189" spans="1:48" x14ac:dyDescent="0.3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</row>
    <row r="190" spans="1:48" x14ac:dyDescent="0.3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</row>
    <row r="191" spans="1:48" x14ac:dyDescent="0.3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</row>
    <row r="192" spans="1:48" x14ac:dyDescent="0.3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</row>
    <row r="193" spans="1:48" x14ac:dyDescent="0.3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</row>
    <row r="194" spans="1:48" x14ac:dyDescent="0.3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</row>
    <row r="195" spans="1:48" x14ac:dyDescent="0.3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</row>
    <row r="196" spans="1:48" x14ac:dyDescent="0.3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</row>
    <row r="197" spans="1:48" x14ac:dyDescent="0.3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</row>
    <row r="198" spans="1:48" x14ac:dyDescent="0.3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</row>
    <row r="199" spans="1:48" x14ac:dyDescent="0.3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</row>
    <row r="200" spans="1:48" x14ac:dyDescent="0.3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</row>
    <row r="201" spans="1:48" x14ac:dyDescent="0.3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</row>
    <row r="202" spans="1:48" x14ac:dyDescent="0.3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</row>
    <row r="203" spans="1:48" x14ac:dyDescent="0.3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</row>
    <row r="204" spans="1:48" x14ac:dyDescent="0.3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</row>
    <row r="205" spans="1:48" x14ac:dyDescent="0.3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</row>
    <row r="206" spans="1:48" x14ac:dyDescent="0.3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</row>
    <row r="207" spans="1:48" x14ac:dyDescent="0.3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</row>
    <row r="208" spans="1:48" x14ac:dyDescent="0.3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</row>
    <row r="209" spans="1:48" x14ac:dyDescent="0.3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</row>
    <row r="210" spans="1:48" x14ac:dyDescent="0.3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</row>
    <row r="211" spans="1:48" x14ac:dyDescent="0.3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</row>
    <row r="212" spans="1:48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</row>
    <row r="213" spans="1:48" x14ac:dyDescent="0.3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</row>
    <row r="214" spans="1:48" x14ac:dyDescent="0.3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</row>
    <row r="215" spans="1:48" x14ac:dyDescent="0.3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</row>
    <row r="216" spans="1:48" x14ac:dyDescent="0.3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</row>
    <row r="217" spans="1:48" x14ac:dyDescent="0.3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</row>
    <row r="218" spans="1:48" x14ac:dyDescent="0.3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</row>
    <row r="219" spans="1:48" x14ac:dyDescent="0.3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</row>
    <row r="220" spans="1:48" x14ac:dyDescent="0.3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</row>
    <row r="221" spans="1:48" x14ac:dyDescent="0.3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</row>
    <row r="222" spans="1:48" x14ac:dyDescent="0.3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</row>
    <row r="223" spans="1:48" x14ac:dyDescent="0.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</row>
    <row r="224" spans="1:48" x14ac:dyDescent="0.3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</row>
    <row r="225" spans="1:48" x14ac:dyDescent="0.3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</row>
    <row r="226" spans="1:48" x14ac:dyDescent="0.3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</row>
    <row r="227" spans="1:48" x14ac:dyDescent="0.3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</row>
    <row r="228" spans="1:48" x14ac:dyDescent="0.3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</row>
    <row r="229" spans="1:48" x14ac:dyDescent="0.3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</row>
    <row r="230" spans="1:48" x14ac:dyDescent="0.3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</row>
    <row r="231" spans="1:48" x14ac:dyDescent="0.3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</row>
    <row r="232" spans="1:48" x14ac:dyDescent="0.3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</row>
    <row r="233" spans="1:48" x14ac:dyDescent="0.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</row>
    <row r="234" spans="1:48" x14ac:dyDescent="0.3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</row>
    <row r="235" spans="1:48" x14ac:dyDescent="0.3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</row>
    <row r="236" spans="1:48" x14ac:dyDescent="0.3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</row>
    <row r="237" spans="1:48" x14ac:dyDescent="0.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</row>
    <row r="238" spans="1:48" x14ac:dyDescent="0.3"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</row>
    <row r="239" spans="1:48" x14ac:dyDescent="0.3"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</row>
    <row r="240" spans="1:48" x14ac:dyDescent="0.3"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</row>
    <row r="241" spans="6:48" x14ac:dyDescent="0.3"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</row>
    <row r="242" spans="6:48" x14ac:dyDescent="0.3"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</row>
    <row r="243" spans="6:48" x14ac:dyDescent="0.3"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</row>
    <row r="244" spans="6:48" x14ac:dyDescent="0.3"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</row>
    <row r="245" spans="6:48" x14ac:dyDescent="0.3"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</row>
  </sheetData>
  <sheetProtection algorithmName="SHA-512" hashValue="/8zQuteRLzdN8ZQwtCFWE331qjUTVxFc1e/jQeZ+L3I8g3puX7WHx1DSc99vamjq4l5lWMeAADN2qLbnre4BzQ==" saltValue="lOj4NSf04Nk2hAtfAygjgg==" spinCount="100000" sheet="1" objects="1" scenarios="1"/>
  <mergeCells count="4">
    <mergeCell ref="B1:E1"/>
    <mergeCell ref="B2:D2"/>
    <mergeCell ref="B13:D13"/>
    <mergeCell ref="B14:D14"/>
  </mergeCells>
  <pageMargins left="0.70866141732283472" right="0.70866141732283472" top="0.74803149606299213" bottom="0.74803149606299213" header="0.31496062992125984" footer="0.31496062992125984"/>
  <pageSetup paperSize="8" scale="94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7" r:id="rId4" name="Check Box 29">
              <controlPr defaultSize="0" autoFill="0" autoLine="0" autoPict="0">
                <anchor moveWithCells="1">
                  <from>
                    <xdr:col>2</xdr:col>
                    <xdr:colOff>146050</xdr:colOff>
                    <xdr:row>2</xdr:row>
                    <xdr:rowOff>241300</xdr:rowOff>
                  </from>
                  <to>
                    <xdr:col>3</xdr:col>
                    <xdr:colOff>190500</xdr:colOff>
                    <xdr:row>2</xdr:row>
                    <xdr:rowOff>793750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5" name="Check Box 39">
              <controlPr defaultSize="0" autoFill="0" autoLine="0" autoPict="0">
                <anchor moveWithCells="1">
                  <from>
                    <xdr:col>2</xdr:col>
                    <xdr:colOff>146050</xdr:colOff>
                    <xdr:row>3</xdr:row>
                    <xdr:rowOff>222250</xdr:rowOff>
                  </from>
                  <to>
                    <xdr:col>3</xdr:col>
                    <xdr:colOff>203200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6" name="Check Box 40">
              <controlPr defaultSize="0" autoFill="0" autoLine="0" autoPict="0">
                <anchor moveWithCells="1">
                  <from>
                    <xdr:col>2</xdr:col>
                    <xdr:colOff>146050</xdr:colOff>
                    <xdr:row>4</xdr:row>
                    <xdr:rowOff>431800</xdr:rowOff>
                  </from>
                  <to>
                    <xdr:col>3</xdr:col>
                    <xdr:colOff>203200</xdr:colOff>
                    <xdr:row>6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7" name="Check Box 41">
              <controlPr defaultSize="0" autoFill="0" autoLine="0" autoPict="0">
                <anchor moveWithCells="1">
                  <from>
                    <xdr:col>2</xdr:col>
                    <xdr:colOff>146050</xdr:colOff>
                    <xdr:row>6</xdr:row>
                    <xdr:rowOff>31750</xdr:rowOff>
                  </from>
                  <to>
                    <xdr:col>3</xdr:col>
                    <xdr:colOff>203200</xdr:colOff>
                    <xdr:row>6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8" name="Check Box 42">
              <controlPr defaultSize="0" autoFill="0" autoLine="0" autoPict="0">
                <anchor moveWithCells="1">
                  <from>
                    <xdr:col>2</xdr:col>
                    <xdr:colOff>146050</xdr:colOff>
                    <xdr:row>9</xdr:row>
                    <xdr:rowOff>355600</xdr:rowOff>
                  </from>
                  <to>
                    <xdr:col>3</xdr:col>
                    <xdr:colOff>203200</xdr:colOff>
                    <xdr:row>9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9" name="Check Box 43">
              <controlPr defaultSize="0" autoFill="0" autoLine="0" autoPict="0">
                <anchor moveWithCells="1">
                  <from>
                    <xdr:col>2</xdr:col>
                    <xdr:colOff>133350</xdr:colOff>
                    <xdr:row>10</xdr:row>
                    <xdr:rowOff>412750</xdr:rowOff>
                  </from>
                  <to>
                    <xdr:col>3</xdr:col>
                    <xdr:colOff>190500</xdr:colOff>
                    <xdr:row>10</xdr:row>
                    <xdr:rowOff>965200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" name="Check Box 50">
              <controlPr defaultSize="0" autoFill="0" autoLine="0" autoPict="0">
                <anchor moveWithCells="1">
                  <from>
                    <xdr:col>2</xdr:col>
                    <xdr:colOff>146050</xdr:colOff>
                    <xdr:row>7</xdr:row>
                    <xdr:rowOff>336550</xdr:rowOff>
                  </from>
                  <to>
                    <xdr:col>3</xdr:col>
                    <xdr:colOff>793750</xdr:colOff>
                    <xdr:row>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1" name="Check Box 53">
              <controlPr defaultSize="0" autoFill="0" autoLine="0" autoPict="0">
                <anchor moveWithCells="1">
                  <from>
                    <xdr:col>3</xdr:col>
                    <xdr:colOff>1917700</xdr:colOff>
                    <xdr:row>13</xdr:row>
                    <xdr:rowOff>711200</xdr:rowOff>
                  </from>
                  <to>
                    <xdr:col>3</xdr:col>
                    <xdr:colOff>2355850</xdr:colOff>
                    <xdr:row>13</xdr:row>
                    <xdr:rowOff>1073150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1E7F-74E0-486E-8CC0-AF28E18F9470}">
  <sheetPr codeName="Sheet10"/>
  <dimension ref="A1:J60"/>
  <sheetViews>
    <sheetView topLeftCell="C1" zoomScale="78" workbookViewId="0">
      <selection activeCell="J12" sqref="J12"/>
    </sheetView>
  </sheetViews>
  <sheetFormatPr defaultRowHeight="14.5" x14ac:dyDescent="0.35"/>
  <cols>
    <col min="1" max="1" width="62.1796875" bestFit="1" customWidth="1"/>
    <col min="2" max="2" width="49.453125" customWidth="1"/>
    <col min="3" max="4" width="18.453125" customWidth="1"/>
    <col min="5" max="5" width="13.81640625" customWidth="1"/>
    <col min="6" max="6" width="20.1796875" bestFit="1" customWidth="1"/>
  </cols>
  <sheetData>
    <row r="1" spans="1:10" x14ac:dyDescent="0.35">
      <c r="A1" s="6" t="s">
        <v>42</v>
      </c>
      <c r="B1" s="6"/>
    </row>
    <row r="3" spans="1:10" x14ac:dyDescent="0.35">
      <c r="B3" t="s">
        <v>38</v>
      </c>
      <c r="C3" t="s">
        <v>16</v>
      </c>
      <c r="D3" t="s">
        <v>17</v>
      </c>
      <c r="E3" t="s">
        <v>18</v>
      </c>
      <c r="F3" t="s">
        <v>19</v>
      </c>
      <c r="G3" t="s">
        <v>37</v>
      </c>
    </row>
    <row r="4" spans="1:10" x14ac:dyDescent="0.35">
      <c r="A4" t="s">
        <v>35</v>
      </c>
      <c r="B4" t="s">
        <v>98</v>
      </c>
      <c r="C4" t="e">
        <f>COUNTIF(#REF!, "Chartered Insurance Title")</f>
        <v>#REF!</v>
      </c>
      <c r="D4" t="e">
        <f>COUNTIF(#REF!, "None")</f>
        <v>#REF!</v>
      </c>
      <c r="E4" t="e">
        <f>COUNTIF(#REF!, "Diploma in Insurance / equivalent")</f>
        <v>#REF!</v>
      </c>
      <c r="F4" s="10"/>
      <c r="G4" t="e">
        <f>C4+D4+E4+F4</f>
        <v>#REF!</v>
      </c>
    </row>
    <row r="5" spans="1:10" x14ac:dyDescent="0.35">
      <c r="A5" t="s">
        <v>36</v>
      </c>
      <c r="B5" t="s">
        <v>97</v>
      </c>
      <c r="C5" t="e">
        <f>COUNTIF(#REF!, "Chartered Insurance Title")</f>
        <v>#REF!</v>
      </c>
      <c r="D5" t="e">
        <f>COUNTIF(#REF!, "None")</f>
        <v>#REF!</v>
      </c>
      <c r="E5" t="e">
        <f>COUNTIF(#REF!, "Diploma in Insurance / equivalent")</f>
        <v>#REF!</v>
      </c>
      <c r="F5" t="e">
        <f>COUNTIF(#REF!, "Certificate in Insurance")</f>
        <v>#REF!</v>
      </c>
      <c r="G5" t="e">
        <f>C5+D5+E5+F5</f>
        <v>#REF!</v>
      </c>
      <c r="J5" t="s">
        <v>109</v>
      </c>
    </row>
    <row r="6" spans="1:10" x14ac:dyDescent="0.35">
      <c r="A6" t="s">
        <v>40</v>
      </c>
      <c r="B6" t="s">
        <v>39</v>
      </c>
      <c r="C6" s="9" t="e">
        <f>(C4/G4)</f>
        <v>#REF!</v>
      </c>
      <c r="D6" s="7" t="e">
        <f>D4/G4</f>
        <v>#REF!</v>
      </c>
      <c r="E6" s="9" t="e">
        <f>E4/G4</f>
        <v>#REF!</v>
      </c>
      <c r="F6" s="7" t="e">
        <f>F4/G4</f>
        <v>#REF!</v>
      </c>
      <c r="G6" s="8" t="e">
        <f>C6+D6+E6+F6</f>
        <v>#REF!</v>
      </c>
      <c r="J6" t="s">
        <v>108</v>
      </c>
    </row>
    <row r="7" spans="1:10" x14ac:dyDescent="0.35">
      <c r="A7" t="s">
        <v>41</v>
      </c>
      <c r="B7" t="s">
        <v>43</v>
      </c>
      <c r="C7" s="9" t="e">
        <f>C5/G5</f>
        <v>#REF!</v>
      </c>
      <c r="D7" s="7" t="e">
        <f>D5/G5</f>
        <v>#REF!</v>
      </c>
      <c r="E7" s="9" t="e">
        <f>E5/G5</f>
        <v>#REF!</v>
      </c>
      <c r="F7" s="9" t="e">
        <f>F5/G5</f>
        <v>#REF!</v>
      </c>
      <c r="G7" s="8" t="e">
        <f>C7+D7+E7+F7</f>
        <v>#REF!</v>
      </c>
      <c r="J7" t="s">
        <v>110</v>
      </c>
    </row>
    <row r="8" spans="1:10" x14ac:dyDescent="0.35">
      <c r="A8" t="s">
        <v>32</v>
      </c>
      <c r="C8" s="7"/>
      <c r="J8" t="s">
        <v>107</v>
      </c>
    </row>
    <row r="9" spans="1:10" x14ac:dyDescent="0.35">
      <c r="A9" t="s">
        <v>33</v>
      </c>
      <c r="J9" t="s">
        <v>111</v>
      </c>
    </row>
    <row r="10" spans="1:10" x14ac:dyDescent="0.35">
      <c r="A10" t="s">
        <v>34</v>
      </c>
      <c r="J10" t="s">
        <v>112</v>
      </c>
    </row>
    <row r="11" spans="1:10" x14ac:dyDescent="0.35">
      <c r="J11" t="s">
        <v>17</v>
      </c>
    </row>
    <row r="12" spans="1:10" x14ac:dyDescent="0.35">
      <c r="A12" t="s">
        <v>44</v>
      </c>
    </row>
    <row r="13" spans="1:10" x14ac:dyDescent="0.35">
      <c r="A13" s="11" t="s">
        <v>48</v>
      </c>
      <c r="B13" s="13" t="e">
        <f>IF(C5&gt;=50%,"50",IF(C5&gt;24%,"25",IF(C5&gt;0%,"0")))</f>
        <v>#REF!</v>
      </c>
      <c r="C13" s="14">
        <v>0.22</v>
      </c>
    </row>
    <row r="14" spans="1:10" x14ac:dyDescent="0.35">
      <c r="A14" t="s">
        <v>45</v>
      </c>
      <c r="B14" t="s">
        <v>70</v>
      </c>
    </row>
    <row r="15" spans="1:10" x14ac:dyDescent="0.35">
      <c r="A15" t="s">
        <v>46</v>
      </c>
    </row>
    <row r="16" spans="1:10" x14ac:dyDescent="0.35">
      <c r="A16" t="s">
        <v>47</v>
      </c>
    </row>
    <row r="18" spans="1:3" x14ac:dyDescent="0.35">
      <c r="A18" s="11" t="s">
        <v>49</v>
      </c>
      <c r="B18" s="13" t="b">
        <f>IF(C8&gt;=75%,"15",IF(C8&gt;49%,"10",IF(C8&gt;0%,"0")))</f>
        <v>0</v>
      </c>
      <c r="C18" s="14">
        <v>0.75</v>
      </c>
    </row>
    <row r="19" spans="1:3" x14ac:dyDescent="0.35">
      <c r="A19" t="s">
        <v>67</v>
      </c>
      <c r="B19" t="s">
        <v>71</v>
      </c>
    </row>
    <row r="20" spans="1:3" x14ac:dyDescent="0.35">
      <c r="A20" t="s">
        <v>61</v>
      </c>
    </row>
    <row r="21" spans="1:3" x14ac:dyDescent="0.35">
      <c r="A21" t="s">
        <v>62</v>
      </c>
    </row>
    <row r="23" spans="1:3" x14ac:dyDescent="0.35">
      <c r="A23" s="11" t="s">
        <v>54</v>
      </c>
      <c r="B23" s="13" t="str">
        <f>IF(C11&gt;=20%,"30",IF(C11&gt;9%,"20",IF(C11&gt;4%,"15",IF(C11&gt;0%,"10",IF(C11=0,"0")))))</f>
        <v>0</v>
      </c>
      <c r="C23" s="14">
        <v>0.55000000000000004</v>
      </c>
    </row>
    <row r="24" spans="1:3" x14ac:dyDescent="0.35">
      <c r="A24" t="s">
        <v>50</v>
      </c>
      <c r="B24" t="s">
        <v>68</v>
      </c>
    </row>
    <row r="25" spans="1:3" x14ac:dyDescent="0.35">
      <c r="A25" t="s">
        <v>51</v>
      </c>
    </row>
    <row r="26" spans="1:3" x14ac:dyDescent="0.35">
      <c r="A26" t="s">
        <v>52</v>
      </c>
    </row>
    <row r="27" spans="1:3" x14ac:dyDescent="0.35">
      <c r="A27" t="s">
        <v>53</v>
      </c>
    </row>
    <row r="29" spans="1:3" x14ac:dyDescent="0.35">
      <c r="A29" s="11" t="s">
        <v>58</v>
      </c>
      <c r="B29" s="13" t="b">
        <f>IF(C14&gt;=75%,"30",IF(C14&gt;49%,"20",IF(C14&gt;24%,"10",IF(C14&gt;0,"0"))))</f>
        <v>0</v>
      </c>
      <c r="C29" s="14">
        <v>0.01</v>
      </c>
    </row>
    <row r="30" spans="1:3" x14ac:dyDescent="0.35">
      <c r="A30" t="s">
        <v>69</v>
      </c>
      <c r="B30" t="s">
        <v>72</v>
      </c>
    </row>
    <row r="31" spans="1:3" x14ac:dyDescent="0.35">
      <c r="A31" t="s">
        <v>55</v>
      </c>
    </row>
    <row r="32" spans="1:3" x14ac:dyDescent="0.35">
      <c r="A32" t="s">
        <v>56</v>
      </c>
    </row>
    <row r="33" spans="1:5" x14ac:dyDescent="0.35">
      <c r="A33" t="s">
        <v>57</v>
      </c>
    </row>
    <row r="34" spans="1:5" x14ac:dyDescent="0.35">
      <c r="A34" s="11" t="s">
        <v>59</v>
      </c>
      <c r="B34" s="13" t="b">
        <f>IF(C17&gt;=75%,"15",IF(C17&gt;49%,"10",IF(C17&gt;24%,"5",IF(C17&gt;0,"0"))))</f>
        <v>0</v>
      </c>
      <c r="C34" s="14">
        <v>0.75</v>
      </c>
    </row>
    <row r="35" spans="1:5" x14ac:dyDescent="0.35">
      <c r="A35" t="s">
        <v>60</v>
      </c>
      <c r="B35" t="s">
        <v>73</v>
      </c>
    </row>
    <row r="36" spans="1:5" x14ac:dyDescent="0.35">
      <c r="A36" t="s">
        <v>61</v>
      </c>
    </row>
    <row r="37" spans="1:5" x14ac:dyDescent="0.35">
      <c r="A37" t="s">
        <v>62</v>
      </c>
    </row>
    <row r="39" spans="1:5" x14ac:dyDescent="0.35">
      <c r="A39" t="s">
        <v>66</v>
      </c>
    </row>
    <row r="42" spans="1:5" ht="19.5" x14ac:dyDescent="0.45">
      <c r="A42" s="25" t="s">
        <v>75</v>
      </c>
      <c r="C42" t="e">
        <f>COUNTIF(#REF!, "CII Member")</f>
        <v>#REF!</v>
      </c>
      <c r="D42" s="21" t="e">
        <f>C42/C47</f>
        <v>#REF!</v>
      </c>
    </row>
    <row r="43" spans="1:5" ht="19.5" x14ac:dyDescent="0.45">
      <c r="A43" s="25" t="s">
        <v>77</v>
      </c>
      <c r="C43" t="e">
        <f>COUNTIF(#REF!, "CII membership pending")</f>
        <v>#REF!</v>
      </c>
      <c r="D43" s="21" t="e">
        <f>C43/C47</f>
        <v>#REF!</v>
      </c>
    </row>
    <row r="44" spans="1:5" ht="19.5" x14ac:dyDescent="0.45">
      <c r="A44" s="25" t="s">
        <v>82</v>
      </c>
      <c r="C44" t="e">
        <f>COUNTIF(#REF!, "Non member")</f>
        <v>#REF!</v>
      </c>
      <c r="D44" s="21"/>
    </row>
    <row r="45" spans="1:5" ht="26" x14ac:dyDescent="0.6">
      <c r="A45" s="25" t="s">
        <v>81</v>
      </c>
      <c r="C45" s="26" t="e">
        <f>C42+C43</f>
        <v>#REF!</v>
      </c>
      <c r="D45" s="8"/>
    </row>
    <row r="46" spans="1:5" x14ac:dyDescent="0.35">
      <c r="A46" t="s">
        <v>78</v>
      </c>
      <c r="D46" s="22">
        <f>C46/C47</f>
        <v>0</v>
      </c>
    </row>
    <row r="47" spans="1:5" ht="17.5" x14ac:dyDescent="0.35">
      <c r="A47" t="s">
        <v>80</v>
      </c>
      <c r="B47" t="s">
        <v>76</v>
      </c>
      <c r="C47" s="20">
        <f>COUNTA(#REF!)</f>
        <v>1</v>
      </c>
      <c r="D47" s="8" t="e">
        <f>D42+D43+D46</f>
        <v>#REF!</v>
      </c>
    </row>
    <row r="48" spans="1:5" x14ac:dyDescent="0.35">
      <c r="A48" t="s">
        <v>79</v>
      </c>
      <c r="C48" s="23" t="e">
        <f>'Sec 1 - Your corporate details'!#REF!</f>
        <v>#REF!</v>
      </c>
      <c r="E48" t="s">
        <v>83</v>
      </c>
    </row>
    <row r="49" spans="1:4" ht="23.5" x14ac:dyDescent="0.55000000000000004">
      <c r="A49" t="s">
        <v>84</v>
      </c>
      <c r="C49" s="24" t="e">
        <f>'Sec 1 - Your corporate details'!#REF!+'Sec 1 - Your corporate details'!#REF!</f>
        <v>#REF!</v>
      </c>
    </row>
    <row r="50" spans="1:4" x14ac:dyDescent="0.35">
      <c r="A50" t="s">
        <v>88</v>
      </c>
      <c r="D50" s="21" t="e">
        <f>C42/C49</f>
        <v>#REF!</v>
      </c>
    </row>
    <row r="51" spans="1:4" ht="32.5" customHeight="1" x14ac:dyDescent="0.35">
      <c r="D51" s="21"/>
    </row>
    <row r="52" spans="1:4" ht="26" x14ac:dyDescent="0.6">
      <c r="A52" t="s">
        <v>85</v>
      </c>
      <c r="B52" s="27" t="e">
        <f>(C42+C43)/C47</f>
        <v>#REF!</v>
      </c>
      <c r="C52" t="s">
        <v>92</v>
      </c>
    </row>
    <row r="54" spans="1:4" x14ac:dyDescent="0.35">
      <c r="A54" t="s">
        <v>86</v>
      </c>
    </row>
    <row r="55" spans="1:4" x14ac:dyDescent="0.35">
      <c r="A55" s="28" t="s">
        <v>87</v>
      </c>
      <c r="B55" s="8">
        <v>0.9</v>
      </c>
    </row>
    <row r="56" spans="1:4" ht="23.5" x14ac:dyDescent="0.55000000000000004">
      <c r="B56" s="29" t="e">
        <f>IF((SUM(C47*0.9)-C45)&gt;0,SUM(C47*0.9)-C45,"You have met the required 90%")</f>
        <v>#REF!</v>
      </c>
    </row>
    <row r="57" spans="1:4" x14ac:dyDescent="0.35">
      <c r="B57" t="s">
        <v>89</v>
      </c>
    </row>
    <row r="58" spans="1:4" x14ac:dyDescent="0.35">
      <c r="B58" s="7"/>
    </row>
    <row r="59" spans="1:4" x14ac:dyDescent="0.35">
      <c r="A59" s="30" t="s">
        <v>90</v>
      </c>
    </row>
    <row r="60" spans="1:4" x14ac:dyDescent="0.35">
      <c r="A60" t="s">
        <v>91</v>
      </c>
    </row>
  </sheetData>
  <dataValidations count="1">
    <dataValidation type="whole" operator="greaterThan" allowBlank="1" showInputMessage="1" showErrorMessage="1" sqref="D53" xr:uid="{03CFF6AE-A660-4C93-8A71-41E159DB8190}">
      <formula1>C52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45B10-859F-462A-AE54-D1F7B6804ECF}">
  <sheetPr codeName="Sheet11"/>
  <dimension ref="A1:E31"/>
  <sheetViews>
    <sheetView workbookViewId="0">
      <selection activeCell="A8" sqref="A8"/>
    </sheetView>
  </sheetViews>
  <sheetFormatPr defaultRowHeight="14.5" x14ac:dyDescent="0.35"/>
  <cols>
    <col min="1" max="1" width="64.81640625" customWidth="1"/>
    <col min="2" max="2" width="77.54296875" customWidth="1"/>
    <col min="4" max="4" width="81.1796875" customWidth="1"/>
  </cols>
  <sheetData>
    <row r="1" spans="1:4" x14ac:dyDescent="0.35">
      <c r="A1" t="s">
        <v>113</v>
      </c>
      <c r="B1" s="2" t="s">
        <v>4</v>
      </c>
      <c r="D1" t="s">
        <v>27</v>
      </c>
    </row>
    <row r="2" spans="1:4" x14ac:dyDescent="0.35">
      <c r="A2" t="s">
        <v>99</v>
      </c>
      <c r="B2" s="1" t="s">
        <v>2</v>
      </c>
    </row>
    <row r="3" spans="1:4" x14ac:dyDescent="0.35">
      <c r="B3" s="1" t="s">
        <v>3</v>
      </c>
    </row>
    <row r="4" spans="1:4" x14ac:dyDescent="0.35">
      <c r="D4" t="s">
        <v>23</v>
      </c>
    </row>
    <row r="5" spans="1:4" ht="29" x14ac:dyDescent="0.35">
      <c r="B5" s="4" t="s">
        <v>11</v>
      </c>
      <c r="D5" t="s">
        <v>24</v>
      </c>
    </row>
    <row r="6" spans="1:4" x14ac:dyDescent="0.35">
      <c r="B6" t="s">
        <v>12</v>
      </c>
      <c r="D6" t="s">
        <v>25</v>
      </c>
    </row>
    <row r="7" spans="1:4" x14ac:dyDescent="0.35">
      <c r="B7" t="s">
        <v>13</v>
      </c>
      <c r="D7" t="s">
        <v>26</v>
      </c>
    </row>
    <row r="8" spans="1:4" ht="84" x14ac:dyDescent="0.35">
      <c r="B8" s="5" t="s">
        <v>22</v>
      </c>
      <c r="D8" t="s">
        <v>28</v>
      </c>
    </row>
    <row r="9" spans="1:4" x14ac:dyDescent="0.35">
      <c r="B9" t="s">
        <v>14</v>
      </c>
    </row>
    <row r="10" spans="1:4" x14ac:dyDescent="0.35">
      <c r="B10" t="s">
        <v>15</v>
      </c>
    </row>
    <row r="11" spans="1:4" x14ac:dyDescent="0.35">
      <c r="B11" t="s">
        <v>82</v>
      </c>
    </row>
    <row r="12" spans="1:4" ht="29" x14ac:dyDescent="0.35">
      <c r="B12" s="5" t="s">
        <v>20</v>
      </c>
    </row>
    <row r="13" spans="1:4" x14ac:dyDescent="0.35">
      <c r="B13" t="s">
        <v>96</v>
      </c>
    </row>
    <row r="14" spans="1:4" x14ac:dyDescent="0.35">
      <c r="B14" t="s">
        <v>18</v>
      </c>
    </row>
    <row r="15" spans="1:4" x14ac:dyDescent="0.35">
      <c r="B15" t="s">
        <v>17</v>
      </c>
    </row>
    <row r="16" spans="1:4" ht="29" x14ac:dyDescent="0.35">
      <c r="B16" s="5" t="s">
        <v>21</v>
      </c>
    </row>
    <row r="17" spans="2:5" x14ac:dyDescent="0.35">
      <c r="B17" t="s">
        <v>96</v>
      </c>
    </row>
    <row r="18" spans="2:5" x14ac:dyDescent="0.35">
      <c r="B18" t="s">
        <v>18</v>
      </c>
      <c r="D18" t="s">
        <v>93</v>
      </c>
      <c r="E18" t="s">
        <v>100</v>
      </c>
    </row>
    <row r="19" spans="2:5" x14ac:dyDescent="0.35">
      <c r="B19" t="s">
        <v>19</v>
      </c>
      <c r="D19" t="s">
        <v>94</v>
      </c>
      <c r="E19" t="s">
        <v>101</v>
      </c>
    </row>
    <row r="20" spans="2:5" x14ac:dyDescent="0.35">
      <c r="B20" t="s">
        <v>17</v>
      </c>
      <c r="E20" t="s">
        <v>102</v>
      </c>
    </row>
    <row r="21" spans="2:5" x14ac:dyDescent="0.35">
      <c r="E21" t="s">
        <v>103</v>
      </c>
    </row>
    <row r="22" spans="2:5" x14ac:dyDescent="0.35">
      <c r="B22" s="5" t="s">
        <v>29</v>
      </c>
      <c r="E22" t="s">
        <v>104</v>
      </c>
    </row>
    <row r="23" spans="2:5" x14ac:dyDescent="0.35">
      <c r="B23" t="s">
        <v>30</v>
      </c>
      <c r="E23" t="s">
        <v>105</v>
      </c>
    </row>
    <row r="24" spans="2:5" x14ac:dyDescent="0.35">
      <c r="E24" t="s">
        <v>106</v>
      </c>
    </row>
    <row r="25" spans="2:5" x14ac:dyDescent="0.35">
      <c r="B25" t="s">
        <v>63</v>
      </c>
    </row>
    <row r="26" spans="2:5" x14ac:dyDescent="0.35">
      <c r="B26">
        <v>5</v>
      </c>
    </row>
    <row r="27" spans="2:5" x14ac:dyDescent="0.35">
      <c r="B27">
        <v>0</v>
      </c>
    </row>
    <row r="30" spans="2:5" x14ac:dyDescent="0.35">
      <c r="B30" t="s">
        <v>64</v>
      </c>
    </row>
    <row r="31" spans="2:5" x14ac:dyDescent="0.35">
      <c r="B31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f44a87e-80c1-4548-9e70-659909063987">
      <UserInfo>
        <DisplayName>Becky Merritt</DisplayName>
        <AccountId>12</AccountId>
        <AccountType/>
      </UserInfo>
      <UserInfo>
        <DisplayName>Melissa Collett</DisplayName>
        <AccountId>13</AccountId>
        <AccountType/>
      </UserInfo>
      <UserInfo>
        <DisplayName>David Thompson</DisplayName>
        <AccountId>14</AccountId>
        <AccountType/>
      </UserInfo>
      <UserInfo>
        <DisplayName>Gaenor Jones</DisplayName>
        <AccountId>15</AccountId>
        <AccountType/>
      </UserInfo>
      <UserInfo>
        <DisplayName>Isaac Olubitan</DisplayName>
        <AccountId>16</AccountId>
        <AccountType/>
      </UserInfo>
      <UserInfo>
        <DisplayName>Zainab Fidai</DisplayName>
        <AccountId>17</AccountId>
        <AccountType/>
      </UserInfo>
      <UserInfo>
        <DisplayName>Sainesh Dar</DisplayName>
        <AccountId>18</AccountId>
        <AccountType/>
      </UserInfo>
      <UserInfo>
        <DisplayName>Alvin Lo</DisplayName>
        <AccountId>19</AccountId>
        <AccountType/>
      </UserInfo>
      <UserInfo>
        <DisplayName>Alpha Ho</DisplayName>
        <AccountId>20</AccountId>
        <AccountType/>
      </UserInfo>
      <UserInfo>
        <DisplayName>Laurence Smith</DisplayName>
        <AccountId>21</AccountId>
        <AccountType/>
      </UserInfo>
      <UserInfo>
        <DisplayName>Scot Inness</DisplayName>
        <AccountId>22</AccountId>
        <AccountType/>
      </UserInfo>
      <UserInfo>
        <DisplayName>Kenny Siu</DisplayName>
        <AccountId>23</AccountId>
        <AccountType/>
      </UserInfo>
      <UserInfo>
        <DisplayName>Dave Mooney</DisplayName>
        <AccountId>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643839EEB8E748AB53E66AEE3DF572" ma:contentTypeVersion="6" ma:contentTypeDescription="Create a new document." ma:contentTypeScope="" ma:versionID="12893f7703cfe499d15d94de1bb27752">
  <xsd:schema xmlns:xsd="http://www.w3.org/2001/XMLSchema" xmlns:xs="http://www.w3.org/2001/XMLSchema" xmlns:p="http://schemas.microsoft.com/office/2006/metadata/properties" xmlns:ns2="37964a97-fe14-4fe8-b8c6-61997a55aca0" xmlns:ns3="6f44a87e-80c1-4548-9e70-659909063987" targetNamespace="http://schemas.microsoft.com/office/2006/metadata/properties" ma:root="true" ma:fieldsID="9cb94017de608f26e7c9655d220d1454" ns2:_="" ns3:_="">
    <xsd:import namespace="37964a97-fe14-4fe8-b8c6-61997a55aca0"/>
    <xsd:import namespace="6f44a87e-80c1-4548-9e70-6599090639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964a97-fe14-4fe8-b8c6-61997a55a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4a87e-80c1-4548-9e70-6599090639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22BB3-63CF-427C-B8B6-EFA46FE0A562}">
  <ds:schemaRefs>
    <ds:schemaRef ds:uri="c0f11986-47f6-42f8-8796-6c36282c3b9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30b90b6-8e23-4a45-a47f-b4eb1326828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4F707E3-1F29-4C00-B6F4-4C17397FAE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BF2A5-5691-492B-9877-C6D3837C59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 1 - Your corporate details</vt:lpstr>
      <vt:lpstr>Sec 2 - Eligibility criteria</vt:lpstr>
      <vt:lpstr>calculations</vt:lpstr>
      <vt:lpstr>Drop down codes &amp; doc rules</vt:lpstr>
      <vt:lpstr>'Sec 1 - Your corporate details'!Print_Area</vt:lpstr>
      <vt:lpstr>'Sec 2 - Eligibility criteria'!Print_Area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Huggett</dc:creator>
  <cp:lastModifiedBy>Dave Mooney</cp:lastModifiedBy>
  <cp:lastPrinted>2019-05-10T14:23:43Z</cp:lastPrinted>
  <dcterms:created xsi:type="dcterms:W3CDTF">2019-04-25T15:15:57Z</dcterms:created>
  <dcterms:modified xsi:type="dcterms:W3CDTF">2020-07-27T12:46:59Z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0x01010051643839EEB8E748AB53E66AEE3DF572</vt:lpwstr>
  </property>
</Properties>
</file>